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688" yWindow="108" windowWidth="12144" windowHeight="9480" activeTab="2"/>
  </bookViews>
  <sheets>
    <sheet name="Финансирование" sheetId="5" r:id="rId1"/>
    <sheet name="Показатели, критерии" sheetId="2" r:id="rId2"/>
    <sheet name="План реализации" sheetId="6" r:id="rId3"/>
  </sheets>
  <externalReferences>
    <externalReference r:id="rId4"/>
  </externalReferences>
  <definedNames>
    <definedName name="_edn1" localSheetId="2">'План реализации'!#REF!</definedName>
    <definedName name="_edn2" localSheetId="2">'План реализации'!#REF!</definedName>
    <definedName name="_edn3" localSheetId="2">'План реализации'!#REF!</definedName>
    <definedName name="_ednref1" localSheetId="2">'План реализации'!$A$8</definedName>
    <definedName name="_ednref2" localSheetId="2">'План реализации'!$B$8</definedName>
    <definedName name="_ednref3" localSheetId="2">'План реализации'!$C$8</definedName>
    <definedName name="_xlnm._FilterDatabase" localSheetId="0" hidden="1">Финансирование!$A$10:$AL$61</definedName>
    <definedName name="sub_1021" localSheetId="1">'Показатели, критерии'!$A$18</definedName>
    <definedName name="_xlnm.Print_Titles" localSheetId="2">'План реализации'!$8:$11</definedName>
    <definedName name="_xlnm.Print_Titles" localSheetId="1">'Показатели, критерии'!$8:$8</definedName>
    <definedName name="_xlnm.Print_Titles" localSheetId="0">Финансирование!$8:$10</definedName>
    <definedName name="_xlnm.Print_Area" localSheetId="2">'План реализации'!$A$1:$Q$75</definedName>
    <definedName name="_xlnm.Print_Area" localSheetId="1">'Показатели, критерии'!$A$1:$F$52</definedName>
    <definedName name="_xlnm.Print_Area" localSheetId="0">Финансирование!$A$1:$AF$66</definedName>
    <definedName name="Сетка">[1]Сетка!$A$1:$B$18</definedName>
  </definedNames>
  <calcPr calcId="145621"/>
</workbook>
</file>

<file path=xl/calcChain.xml><?xml version="1.0" encoding="utf-8"?>
<calcChain xmlns="http://schemas.openxmlformats.org/spreadsheetml/2006/main">
  <c r="AG35" i="5" l="1"/>
  <c r="AG36" i="5"/>
  <c r="T48" i="6" l="1"/>
  <c r="S48" i="6"/>
  <c r="T12" i="6"/>
  <c r="S12" i="6"/>
  <c r="AG60" i="5" l="1"/>
  <c r="Z41" i="5" l="1"/>
  <c r="T41" i="5"/>
  <c r="N41" i="5"/>
  <c r="H41" i="5"/>
  <c r="AG32" i="5" l="1"/>
  <c r="AG33" i="5"/>
  <c r="AG34" i="5"/>
  <c r="AG31" i="5"/>
  <c r="AG14" i="5" l="1"/>
  <c r="AG15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28" i="5"/>
  <c r="AG29" i="5"/>
  <c r="AG30" i="5"/>
  <c r="AG37" i="5"/>
  <c r="AG38" i="5"/>
  <c r="AG39" i="5"/>
  <c r="AG40" i="5"/>
  <c r="AG42" i="5"/>
  <c r="AG43" i="5"/>
  <c r="AG44" i="5"/>
  <c r="AG45" i="5"/>
  <c r="AG46" i="5"/>
  <c r="AG47" i="5"/>
  <c r="AG48" i="5"/>
  <c r="AG49" i="5"/>
  <c r="AG50" i="5"/>
  <c r="AG51" i="5"/>
  <c r="AG52" i="5"/>
  <c r="AG53" i="5"/>
  <c r="AG54" i="5"/>
  <c r="AG56" i="5"/>
  <c r="AG57" i="5"/>
  <c r="AG58" i="5"/>
  <c r="AG59" i="5"/>
  <c r="AG13" i="5"/>
  <c r="P70" i="6" l="1"/>
  <c r="O70" i="6"/>
  <c r="N70" i="6"/>
  <c r="M70" i="6"/>
  <c r="L70" i="6"/>
  <c r="K70" i="6"/>
  <c r="J70" i="6"/>
  <c r="I70" i="6"/>
  <c r="T67" i="6"/>
  <c r="S67" i="6"/>
  <c r="T66" i="6"/>
  <c r="S66" i="6"/>
  <c r="T65" i="6"/>
  <c r="S65" i="6"/>
  <c r="T64" i="6"/>
  <c r="S64" i="6"/>
  <c r="K12" i="5" l="1"/>
  <c r="E55" i="5" l="1"/>
  <c r="F55" i="5"/>
  <c r="G55" i="5"/>
  <c r="H55" i="5"/>
  <c r="I55" i="5"/>
  <c r="J55" i="5"/>
  <c r="K55" i="5"/>
  <c r="L55" i="5"/>
  <c r="M55" i="5"/>
  <c r="N55" i="5"/>
  <c r="O55" i="5"/>
  <c r="P55" i="5"/>
  <c r="Q55" i="5"/>
  <c r="R55" i="5"/>
  <c r="S55" i="5"/>
  <c r="T55" i="5"/>
  <c r="U55" i="5"/>
  <c r="V55" i="5"/>
  <c r="W55" i="5"/>
  <c r="X55" i="5"/>
  <c r="Y55" i="5"/>
  <c r="Z55" i="5"/>
  <c r="D55" i="5"/>
  <c r="D41" i="5" l="1"/>
  <c r="E41" i="5"/>
  <c r="F41" i="5"/>
  <c r="G41" i="5"/>
  <c r="I41" i="5"/>
  <c r="J41" i="5"/>
  <c r="K41" i="5"/>
  <c r="L41" i="5"/>
  <c r="M41" i="5"/>
  <c r="O41" i="5"/>
  <c r="P41" i="5"/>
  <c r="Q41" i="5"/>
  <c r="R41" i="5"/>
  <c r="S41" i="5"/>
  <c r="U41" i="5"/>
  <c r="V41" i="5"/>
  <c r="W41" i="5"/>
  <c r="X41" i="5"/>
  <c r="Y41" i="5"/>
  <c r="AG41" i="5" l="1"/>
  <c r="E12" i="5"/>
  <c r="E11" i="5" s="1"/>
  <c r="F12" i="5"/>
  <c r="F11" i="5" s="1"/>
  <c r="G12" i="5"/>
  <c r="G11" i="5" s="1"/>
  <c r="H12" i="5"/>
  <c r="H11" i="5" s="1"/>
  <c r="I12" i="5"/>
  <c r="I11" i="5" s="1"/>
  <c r="J12" i="5"/>
  <c r="J11" i="5" s="1"/>
  <c r="K11" i="5"/>
  <c r="L12" i="5"/>
  <c r="L11" i="5" s="1"/>
  <c r="M12" i="5"/>
  <c r="M11" i="5" s="1"/>
  <c r="N12" i="5"/>
  <c r="N11" i="5" s="1"/>
  <c r="O12" i="5"/>
  <c r="O11" i="5" s="1"/>
  <c r="P12" i="5"/>
  <c r="P11" i="5" s="1"/>
  <c r="Q12" i="5"/>
  <c r="Q11" i="5" s="1"/>
  <c r="R12" i="5"/>
  <c r="R11" i="5" s="1"/>
  <c r="S12" i="5"/>
  <c r="S11" i="5" s="1"/>
  <c r="T12" i="5"/>
  <c r="T11" i="5" s="1"/>
  <c r="U12" i="5"/>
  <c r="U11" i="5" s="1"/>
  <c r="V12" i="5"/>
  <c r="V11" i="5" s="1"/>
  <c r="W12" i="5"/>
  <c r="W11" i="5" s="1"/>
  <c r="X12" i="5"/>
  <c r="X11" i="5" s="1"/>
  <c r="Y12" i="5"/>
  <c r="Y11" i="5" s="1"/>
  <c r="Z12" i="5"/>
  <c r="Z11" i="5" s="1"/>
  <c r="D12" i="5"/>
  <c r="D11" i="5" s="1"/>
</calcChain>
</file>

<file path=xl/sharedStrings.xml><?xml version="1.0" encoding="utf-8"?>
<sst xmlns="http://schemas.openxmlformats.org/spreadsheetml/2006/main" count="1095" uniqueCount="359">
  <si>
    <t>краевой бюджет</t>
  </si>
  <si>
    <t>местный бюджет</t>
  </si>
  <si>
    <t xml:space="preserve">ОТЧЕТ </t>
  </si>
  <si>
    <t>об исполнении финансирования государственной программы Краснодарского края</t>
  </si>
  <si>
    <t xml:space="preserve">наименование государственной программы </t>
  </si>
  <si>
    <t>Единица измерения</t>
  </si>
  <si>
    <t>ОТЧЕТ</t>
  </si>
  <si>
    <t>Наименование отдельного мероприятия, подпрограммы, мероприятия подпрограммы, ведомственной целевой программы</t>
  </si>
  <si>
    <t>Государственный заказчик, получатель субсидий (субвенций), ответственный за выполнение мероприятий, исполнитель</t>
  </si>
  <si>
    <t>Отметка о выполнении мероприятия (выполнено / не выполнено), причина невыполнения мероприятия</t>
  </si>
  <si>
    <t>Причина неосвоения средств по мероприятию</t>
  </si>
  <si>
    <t>о достижении целевых показателей государственной программы Краснодарского края</t>
  </si>
  <si>
    <r>
      <t>№ номер показателя</t>
    </r>
    <r>
      <rPr>
        <vertAlign val="superscript"/>
        <sz val="10"/>
        <color rgb="FF000000"/>
        <rFont val="Times New Roman"/>
        <family val="1"/>
        <charset val="204"/>
      </rPr>
      <t>1)</t>
    </r>
  </si>
  <si>
    <t>Наименование целевого показателя</t>
  </si>
  <si>
    <t>Значение показателя, предусмотренное программой</t>
  </si>
  <si>
    <t>Х</t>
  </si>
  <si>
    <t>Непосредственный результат реализации мероприятия</t>
  </si>
  <si>
    <t>план</t>
  </si>
  <si>
    <t>факт</t>
  </si>
  <si>
    <r>
      <t xml:space="preserve">Плановый срок начала реализации мероприятия </t>
    </r>
    <r>
      <rPr>
        <sz val="10"/>
        <color rgb="FF000000"/>
        <rFont val="Times New Roman"/>
        <family val="1"/>
        <charset val="204"/>
      </rPr>
      <t>(дд.мм.гггг)</t>
    </r>
  </si>
  <si>
    <r>
      <t xml:space="preserve">Плановый срок окончания реализации мероприятия, наступления контрольного события </t>
    </r>
    <r>
      <rPr>
        <sz val="10"/>
        <color rgb="FF000000"/>
        <rFont val="Times New Roman"/>
        <family val="1"/>
        <charset val="204"/>
      </rPr>
      <t>(дд.мм.гггг)</t>
    </r>
  </si>
  <si>
    <r>
      <t xml:space="preserve">Фактический срок начала реализации мероприятия </t>
    </r>
    <r>
      <rPr>
        <sz val="10"/>
        <color rgb="FF000000"/>
        <rFont val="Times New Roman"/>
        <family val="1"/>
        <charset val="204"/>
      </rPr>
      <t>(дд.мм.гггг)</t>
    </r>
  </si>
  <si>
    <r>
      <t xml:space="preserve">Фактический срок окончания реализации мероприятия, наступления контрольного события </t>
    </r>
    <r>
      <rPr>
        <sz val="10"/>
        <color rgb="FF000000"/>
        <rFont val="Times New Roman"/>
        <family val="1"/>
        <charset val="204"/>
      </rPr>
      <t>(дд.мм.гггг)</t>
    </r>
  </si>
  <si>
    <r>
      <t>Номер основного мероприятия, контрольного события, мероприятия</t>
    </r>
    <r>
      <rPr>
        <vertAlign val="superscript"/>
        <sz val="10"/>
        <color theme="1"/>
        <rFont val="Times New Roman"/>
        <family val="1"/>
        <charset val="204"/>
      </rPr>
      <t>1)</t>
    </r>
  </si>
  <si>
    <t>наименование</t>
  </si>
  <si>
    <t>единица измерения</t>
  </si>
  <si>
    <t>плановое значение</t>
  </si>
  <si>
    <t>фактическое значение</t>
  </si>
  <si>
    <t>Объем финансирования, предусмотренный программой на текущий год, тыс. рублей</t>
  </si>
  <si>
    <t>Объем финансирования, предусмотренный уточненной бюджетной росписью на отчетную дату, тыс. рублей</t>
  </si>
  <si>
    <t>Профинансировано (кассовое исполнение) в отчетном периоде, тыс. рублей</t>
  </si>
  <si>
    <r>
      <t>Освоено в отчетном периоде, тыс. рублей</t>
    </r>
    <r>
      <rPr>
        <vertAlign val="superscript"/>
        <sz val="10"/>
        <color rgb="FF000000"/>
        <rFont val="Times New Roman"/>
        <family val="1"/>
        <charset val="204"/>
      </rPr>
      <t>2)</t>
    </r>
  </si>
  <si>
    <t>Статус</t>
  </si>
  <si>
    <t>Поквартальное распределение прогноза кассовых выплат из краевого бюджета, тыс. рублей</t>
  </si>
  <si>
    <t>Причины несоблюдения планового срока реализации, неисполнения финансирования и меры по исполнению мероприятия или контрольного события</t>
  </si>
  <si>
    <t>I</t>
  </si>
  <si>
    <t>II</t>
  </si>
  <si>
    <t>III</t>
  </si>
  <si>
    <t>IV</t>
  </si>
  <si>
    <r>
      <t>Наименование подпрограммы, отдельного мероприятия, ведомственной целевой программы, контрольного события</t>
    </r>
    <r>
      <rPr>
        <vertAlign val="superscript"/>
        <sz val="10"/>
        <color theme="1"/>
        <rFont val="Times New Roman"/>
        <family val="1"/>
        <charset val="204"/>
      </rPr>
      <t>2)</t>
    </r>
  </si>
  <si>
    <t>Итого по государственной программе</t>
  </si>
  <si>
    <t>о выполнении плана реализации государственной программы Краснодарского края</t>
  </si>
  <si>
    <r>
      <t>Ответственный за реализацию мероприятия, выполнение контрольного события</t>
    </r>
    <r>
      <rPr>
        <vertAlign val="superscript"/>
        <sz val="10"/>
        <color theme="1"/>
        <rFont val="Times New Roman"/>
        <family val="1"/>
        <charset val="204"/>
      </rPr>
      <t>3)</t>
    </r>
  </si>
  <si>
    <t>федеральный бюджет</t>
  </si>
  <si>
    <t>внебюджетные  источники</t>
  </si>
  <si>
    <t>неиспользованные остатки федерального бюджета прошлых лет</t>
  </si>
  <si>
    <t>неисполь-зованные остатки федерального бюджета прошлых лет</t>
  </si>
  <si>
    <t>ВСЕГО, по государственной программе, в том числе:</t>
  </si>
  <si>
    <t>Всего по подпрограмме "Реализация политики содействия занятости населения", в том числе:</t>
  </si>
  <si>
    <t>1.1.1</t>
  </si>
  <si>
    <t>1.1.2</t>
  </si>
  <si>
    <t>Формирование краевого банка вакансий</t>
  </si>
  <si>
    <t>1.1.3</t>
  </si>
  <si>
    <t>1.1.4</t>
  </si>
  <si>
    <t>Содействие гражданам в поиске подходящей работы, а работодателям - в подборе необходимых работников</t>
  </si>
  <si>
    <t>Организация выездов мобильных центров занятости населения в городские и сельские поселения для приема граждан и работодателей</t>
  </si>
  <si>
    <t>1.1.5</t>
  </si>
  <si>
    <t>Содействие безработным гражданам в переезде и безработным гражданам и членам их семей в переселении в другую местность для трудоустройства по направлению органов службы занятости</t>
  </si>
  <si>
    <t>Информирование о положении на рынке труда в Краснодарском кра</t>
  </si>
  <si>
    <t>1.1.6</t>
  </si>
  <si>
    <t>Организация ярмарок вакансий и учебных рабочих мест</t>
  </si>
  <si>
    <t>1.1.7</t>
  </si>
  <si>
    <t>Организация проведения оплачиваемых общественных работ</t>
  </si>
  <si>
    <t>Организация временного трудоустройства несовершеннолетних граждан в возрасте от 14 до 18 лет в свободное от учебы время, безработных граждан, испытывающих трудности в поиске подходящей работы, безработных граждан в возрасте от 18 до 20 лет, имеющих среднее профессиональное образование и ищущих работу впервые</t>
  </si>
  <si>
    <t>1.1.8</t>
  </si>
  <si>
    <t>Оказание гражданам, признанным в установленном порядке безработными, и гражданам, признанным в установленном порядке безработными и прошедшим профессиональное обучение или получившим дополнительное профессиональное образование по направлению органов труда и занятости, единовременной финансовой помощи на подготовку документов для государственной регистрации в качестве юридического лица, индивидуального предпринимателя, крестьянского (фермерского) хозяйства</t>
  </si>
  <si>
    <t>1.1.9.1</t>
  </si>
  <si>
    <t>1.1.9.2</t>
  </si>
  <si>
    <t>Оказание гражданам, признанным в установленном порядке безработными и гражданам, признанным в установленном порядке безработными и прошедшим профессиональное обучение или получившим дополнительное профессиональное образование по направлению органов труда и занятости, единовременной финансовой помощи при их государственной регистрации в качестве юридического лица, индивидуального предпринимателя, крестьянского (фермерского) хозяйства</t>
  </si>
  <si>
    <t>1.1.10</t>
  </si>
  <si>
    <t>Предоставление субсидий работодателям (юридическим лицам (за исключением государственных (муниципальных) учреждений) и индивидуальным предпринимателям) в целях возмещения затрат на оборудование (оснащение) рабочих мест для трудоустройства незанятых инвалидов</t>
  </si>
  <si>
    <t>1.1.11</t>
  </si>
  <si>
    <t>Уведомительная регистрация коллективных договоров и соглашений в сфере труда, заключаемых в Краснодарском крае</t>
  </si>
  <si>
    <t>1.2.1</t>
  </si>
  <si>
    <t>Организация профессиональной ориентации граждан в целях выбора сферы деятельности (профессии), трудоустройства, прохождения профессионального обучения и получения дополнительного профессионального образования</t>
  </si>
  <si>
    <t>1.2.2</t>
  </si>
  <si>
    <t>1.2.3</t>
  </si>
  <si>
    <t>Психологическая поддержка безработных граждан</t>
  </si>
  <si>
    <t>Социальная адаптация безработных граждан на рынке труда</t>
  </si>
  <si>
    <t>1.2.4</t>
  </si>
  <si>
    <t>Профессиональное обучение и дополнительное профессиональное образование безработных граждан, включая обучение в другой местности</t>
  </si>
  <si>
    <t>1.2.5</t>
  </si>
  <si>
    <t>Профессиональное обучение и дополнительное профессиональное образование женщин в период отпуска по уходу за ребенком до достижения им возраста трех лет</t>
  </si>
  <si>
    <t>Профессиональное обучение и дополнительное профессиональное образование незанятых граждан, которым в соответствии с законодательством Российской Федерации назначена страховая пенсия по старости и которые стремятся возобновить трудовую деятельность</t>
  </si>
  <si>
    <t>1.2.6</t>
  </si>
  <si>
    <t>Осуществление выплаты пособия по безработице, в том числе оплата за услуги по доставке и перечислению</t>
  </si>
  <si>
    <t>1.3.1</t>
  </si>
  <si>
    <t>1.3.1.1</t>
  </si>
  <si>
    <t>1.3.1.2</t>
  </si>
  <si>
    <t>Осуществление выплаты пособия по безработице детям-сиротам, детям, оставшимся без попечения родителей, в том числе оплата за услуги по доставке и перечислению</t>
  </si>
  <si>
    <t>1.3.1.3</t>
  </si>
  <si>
    <t>Осуществление выплаты стипендии в период прохождения профессионального обучения и получения дополнительного профессионального образования по направлению органов службы занятости, в том числе оплата за услуги по доставке и перечислению</t>
  </si>
  <si>
    <t>1.3.1.4</t>
  </si>
  <si>
    <t>Возмещение Пенсионному фонду Российской Федерации расходов, связанных с выплатой пенсий, оформленных безработным гражданам досрочно</t>
  </si>
  <si>
    <t>1.4.1</t>
  </si>
  <si>
    <t>Выдача заключений о привлечении и об использовании иностранных работников в соответствии с законодательством о правовом положении иностранных граждан в Российской Федерации</t>
  </si>
  <si>
    <t>1.4.2</t>
  </si>
  <si>
    <t>Прогноз дополнительной потребности организаций, осуществляющих деятельность на территории Краснодарского края, в квалифицированных кадрах на среднесрочный период</t>
  </si>
  <si>
    <t>1.4.3</t>
  </si>
  <si>
    <t>Разработка прогноза баланса трудовых ресурсов Краснодарского края на среднесрочный период</t>
  </si>
  <si>
    <t>1.4.5</t>
  </si>
  <si>
    <t>Финансовое обеспечение деятельности государственных казенных учреждений Краснодарского края центров занятости населения в муниципальных образованиях</t>
  </si>
  <si>
    <t>Осуществление мероприятий по информированию, консультированию и оказанию правовой помощи работодателям и работникам по вопросам специальной оценки условий труда</t>
  </si>
  <si>
    <t>Всего по подпрограмме "Улучшение условий и охраны труда", в том числе:</t>
  </si>
  <si>
    <t>Осуществление проведения государственной экспертизы условий труда в целях оценки качества проведения специальной оценки условий труда; правильности предоставления работникам гарантий и компенсаций за труд на работах с вредными и (или) опасными условиями труда; фактических условий труда работников</t>
  </si>
  <si>
    <t>Совершенствование системы мониторинга состояния условий и охраны труда у работодателей, осуществляющих деятельность на территории Краснодарского края</t>
  </si>
  <si>
    <t>Информационно-разъяснительная работа среди работодателей края о возможности улучшения условий и охраны труда в счет уплаты страховых взносов на обязательное социальное страхование от несчастных случаев на производстве и профессиональных заболеваний в Фонд социального страхования Российской Федерации (далее - ФСС РФ)</t>
  </si>
  <si>
    <t>Реализация мероприятий по сокращению производственного травматизма и профессиональных заболеваний в счет уплаты страховых взносов на обязательное социальное страхование от несчастных случаев на производстве и профессиональных заболеваний</t>
  </si>
  <si>
    <t>Организационно-техническое обеспечение работы краевой межведомственной комиссии по охране труда (далее - МВК)</t>
  </si>
  <si>
    <t>Обобщение и распространение передового опыта организаций по внедрению современных систем управления охраной труда, технологий и оборудования, улучшению условий труда работников</t>
  </si>
  <si>
    <t>1.3.1.</t>
  </si>
  <si>
    <t>Координация проведения на территории Краснодарского края в порядке, установленном трудовым законодательством, обучения по охране труда работников, в том числе руководителей организаций, а также работодателей - индивидуальных предпринимателей, проверки знания ими требований охраны труда, а также проведения обучения оказанию первой помощи пострадавшим на производстве</t>
  </si>
  <si>
    <t>1.3.2</t>
  </si>
  <si>
    <t>Развитие системы отраслевых учебно-методических центров охраны труда в Краснодарском крае</t>
  </si>
  <si>
    <t>1.4.1.</t>
  </si>
  <si>
    <t>Актуализация нормативной правовой базы по обеспечению охраны труда в организациях Краснодарского края</t>
  </si>
  <si>
    <t>1.5.1.</t>
  </si>
  <si>
    <t>Подготовка и издание информационно-аналитического бюллетеня "Охрана труда в Краснодарском крае"</t>
  </si>
  <si>
    <t>1.5.2</t>
  </si>
  <si>
    <t>Организация и проведение конференций, семинаров, совещаний по вопросам улучшения условий и охраны труда</t>
  </si>
  <si>
    <t>1.5.3</t>
  </si>
  <si>
    <t>Организация и проведение краевых конкурсов на лучшую организацию работ по охране труда среди организаций Краснодарского края, а также участие во всероссийском конкурсе "Успех и безопасность"</t>
  </si>
  <si>
    <t>Государственная программа Краснодарского края "Содействие занятости населения"</t>
  </si>
  <si>
    <t>1.1</t>
  </si>
  <si>
    <t>1.2</t>
  </si>
  <si>
    <t>1.3</t>
  </si>
  <si>
    <t>1.4</t>
  </si>
  <si>
    <t>1.5</t>
  </si>
  <si>
    <t>1.6</t>
  </si>
  <si>
    <t>Уровень безработицы по методологии Международной организации труда (в среднегодовом исчислении)</t>
  </si>
  <si>
    <t>Уровень регистрируемой безработицы (в среднегодовом исчислении)</t>
  </si>
  <si>
    <t>Коэффициент напряженности на рынке труда (в среднегодовом исчислении)</t>
  </si>
  <si>
    <t>Доля трудоустроенных граждан от численности граждан, обратившихся в органы службы занятости за содействием в поиске подходящей работы</t>
  </si>
  <si>
    <t>Численность пострадавших в результате несчастных случаев на производстве со смертельным исходом</t>
  </si>
  <si>
    <t>Удельный вес рабочих мест, на которых проведена специальная оценка условий труда, в общем количестве рабочих мест</t>
  </si>
  <si>
    <t>Подпрограмма "Реализация политики содействия занятости населения"</t>
  </si>
  <si>
    <t>Доля граждан, получивших государственную услугу по профессиональной ориентации, от численности граждан, обратившихся в органы службы занятости за содействием в поиске подходящей работы</t>
  </si>
  <si>
    <t>Доля безработных граждан, направленных на профессиональное обучение или получение дополнительного профессионального образования, включая обучение в другой местности, от среднегодовой численности зарегистрированных безработных граждан</t>
  </si>
  <si>
    <t>Доля безработных граждан, направленных на оплачиваемые общественные и временные работы, от среднегодовой численности зарегистрированных безработных граждан</t>
  </si>
  <si>
    <t>Доля несовершеннолетних граждан в возрасте от 14 до 18 лет, принявших участие во временных работах в свободное от учебы время, от численности несовершеннолетних граждан в возрасте от 14 до 18 лет, проживающих на территории Краснодарского края</t>
  </si>
  <si>
    <t>Доля безработных граждан, получивших государственную услугу по социальной адаптации на рынке труда, от среднегодовой численности зарегистрированных безработных граждан</t>
  </si>
  <si>
    <t>Доля безработных граждан, получивших государственную услугу по психологической поддержке, от среднегодовой численности зарегистрированных безработных граждан</t>
  </si>
  <si>
    <t>Доля безработных граждан, открывших собственное дело, от среднегодовой численности зарегистрированных безработных граждан</t>
  </si>
  <si>
    <t>Доля безработных граждан, получивших государственную услугу по содействию в переезде, и безработных граждан и членов их семей, получивших государственную услугу по содействию в переселении в другую местность, для трудоустройства по имеющейся у них профессии (специальности) от среднегодовой численности зарегистрированных безработных граждан</t>
  </si>
  <si>
    <t>Численность незанятых инвалидов, трудоустроенных на оборудованные (оснащенные) для них рабочие места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</si>
  <si>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</si>
  <si>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</si>
  <si>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</si>
  <si>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</si>
  <si>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</si>
  <si>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</si>
  <si>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</si>
  <si>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</si>
  <si>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</si>
  <si>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%</t>
  </si>
  <si>
    <t>единиц</t>
  </si>
  <si>
    <t>человек</t>
  </si>
  <si>
    <t>Подпрограмма "Улучшение условий и охраны труда"</t>
  </si>
  <si>
    <t>3.1</t>
  </si>
  <si>
    <t>3.2</t>
  </si>
  <si>
    <t>3.3</t>
  </si>
  <si>
    <t>3.4</t>
  </si>
  <si>
    <t>3.5</t>
  </si>
  <si>
    <t>3.6</t>
  </si>
  <si>
    <t>3.7</t>
  </si>
  <si>
    <t>Численность пострадавших в результате несчастных случаев на производстве с утратой трудоспособности на 1 рабочий день и более</t>
  </si>
  <si>
    <t>Количество дней временной нетрудоспособности в связи с несчастным случаем на производстве в расчете на 1 пострадавшего</t>
  </si>
  <si>
    <t>Численность работников с установленным предварительным диагнозом профессионального заболевания по результатам проведения обязательных периодических медицинских осмотров</t>
  </si>
  <si>
    <t>Количество рабочих мест, на которых проведена специальная оценка условий труда</t>
  </si>
  <si>
    <t>Количество рабочих мест, на которых улучшены условия труда по результатам специальной оценки условий труда</t>
  </si>
  <si>
    <t>Численность работников, занятых на работах с вредными и (или) опасными условиями труда</t>
  </si>
  <si>
    <t>Удельный вес работников, занятых на работах с вредными и (или) опасными условиями труда, от общей численности работников</t>
  </si>
  <si>
    <t>дни</t>
  </si>
  <si>
    <t>тыс. единиц</t>
  </si>
  <si>
    <t>Мероприятие № 1 "Информирование о положении на рынке труда в Краснодарском крае"</t>
  </si>
  <si>
    <t>-</t>
  </si>
  <si>
    <t>Мероприятие № 2 "Формирование краевого банка вакансий"</t>
  </si>
  <si>
    <t>Мероприятие № 3 "Содействие гражданам в поиске подходящей работы, а работодателям – в подборе необходимых работников"</t>
  </si>
  <si>
    <t>Мероприятие № 4 "Организация выездов мобильных центров занятости населения в городские и сельские поселения для приема граждан и работодателей"</t>
  </si>
  <si>
    <t>Контрольное событие 4.1 Формирование графика выезда Мобильных центров занятости в мцниципальных образованиях для оказания государственных услуг в сфере содействия занятости населения</t>
  </si>
  <si>
    <t>Мероприятие № 5 "Содействие безработным гражданам в переезде и безработным гражданам и членам их семей в переселении в другую местность для трудоустройства по направлению органов службы занятости"</t>
  </si>
  <si>
    <t>Мероприятие № 6 "Организация ярмарок вакансий и учебных рабочих мест"</t>
  </si>
  <si>
    <t>Контрольное событие 6.1 Формирование ежеквартального графика проведения ярмарок вакансий в муниципальных образованиях и размещение его на интерактивном портале органов труда и занятости населения Краснодарского края</t>
  </si>
  <si>
    <t>Мероприятие № 7 "Организация проведения оплачиваемых общественных работ"</t>
  </si>
  <si>
    <t>Мероприятие № 8 "Организация временного трудоустройства несовершеннолетних граждан в возрасте от 14 до 18 лет в свободное от учебы время, безработных граждан, испытывающих трудности в поиске подходящей работы, безра-ботных граждан в возрасте от 18 до 20 лет, имеющих среднее профессиональное образование и ищущих работу впервые"</t>
  </si>
  <si>
    <t>Мероприятие № 9 "Содействие самозанятости безработных граждан, включая оказание гражданам, признанным в установленном порядке безработными, и гражданам, признанным в установленном порядке безработными, прошедшим профессиональное обучение или получившим дополнительное профессиональное образование по направлению органов службы занятости, единовременной финансовой помощи при их государственной регистрации в качестве юридического лица, индивидуального предпринимателя либо крестьянского (фермерского) хозяйства, а также единовременной финансовой помощи на подготовку документов для соответствующей государственной регистрации"</t>
  </si>
  <si>
    <t>1.1.9</t>
  </si>
  <si>
    <t>Мероприятие № 10 "Предоставление субсидий работодателям (юридическим лицам (за исключением государственных (муниципальных) учреждений) и индивидуальным предпринимателям) в целях возмещения затрат на оборудование (оснащение) рабочих мест для трудоустройства незанятых инвалидов"</t>
  </si>
  <si>
    <t>Мероприятие № 11 "Уведомительная регистрация коллективных договоров и соглашений в сфере труда, заключаемых в Краснодарском крае"</t>
  </si>
  <si>
    <t>Мероприятие № 12 "Организация профессиональной ориентации граждан в целях выбора сферы деятельности (профессии), трудоустройства, прохождения профессионального обучения и получения дополнительного профессионального образования"</t>
  </si>
  <si>
    <t>Мероприятие № 13 "Психологическая поддержка безработных граждан"</t>
  </si>
  <si>
    <t>Мероприятие № 14 "Социальная адаптация безработных граждан на рынке труда"</t>
  </si>
  <si>
    <t>Мероприятие № 15 "Профессиональное обучение и дополнительное профессиональное образование безработных граждан, включая обучение в другой местности"</t>
  </si>
  <si>
    <t>Контрольное событие 15.1 Проведение семинаров со специалистами центров занятости населения по вопросам соблюдения законодательства и административного регламента предоставления государственной услуги по профессиональному обучению и дополнительному профессиональному образованию безработных граждан, включая обучение в другой местности</t>
  </si>
  <si>
    <t>Мероприятие № 16 "Профессиональное обучение и дополнительное профессиональное образование женщин в период отпуска по уходу за ребенком до достижения им возраста трех лет"</t>
  </si>
  <si>
    <t>Контрольное событие 16.1 Проведение семинаров со специалистами центров занятости населения по вопросам соблюдения законодательства по профессиональному обучению и дополнительному профессиональному образованию женщин в период отпуска по уходу за ребенком до достижения им возраста трех лет</t>
  </si>
  <si>
    <t>Мероприятие № 17 "Профессиональное обучение и дополнительное профессиональное образование  незанятых граждан, которым в соответствии с законодательством Российской Федерации назначена страховая пенсия по старости  и которые стремятся возобновить трудовую деятельность"</t>
  </si>
  <si>
    <t>Контрольное событие 17.1 Проведение семинаров со специалистами центров занятости населения по вопросам соблюдения законодательства по профессиональному обучению и дополнительному профессиональному образованию незанятых граждан, которым в соответствии с законодательством Российской Федерации назначена страховая пенсия по старости  и которые стремятся возобновить трудовую деятельность</t>
  </si>
  <si>
    <t>Мероприятие № 18 "Осуществление социальных выплат гражданам, признанным в установленном порядке безработными"</t>
  </si>
  <si>
    <t>Руководители государственных казенных учреждений Краснодарского края центров занятости населения в муниципальных образованиях</t>
  </si>
  <si>
    <t>Мероприятие № 19 "Выдача заключений о привлечении и об использовании иностранных работников в соответствии с законодательством о правовом положении иностранных граждан в Российской Федерации"</t>
  </si>
  <si>
    <t>Мероприятие № 20 "Прогноз дополнительной потребности организаций, осуществляющих деятельность на территории Краснодарского края, в квалифицированных кадрах на среднесрочный период"</t>
  </si>
  <si>
    <t>Мероприятие № 21 "Разработка прогноза баланса трудовых ресурсов Краснодарского края на среднесрочный период"</t>
  </si>
  <si>
    <t>Мероприятие № 1 "Осуществление мероприятий по информированию, консультированию и оказанию правовой помощи работодателям и работникам по вопросам специальной оценки условий труда"</t>
  </si>
  <si>
    <t>Заместитель начальника отдела государственной экспертизы условий труда О.И. Степанов</t>
  </si>
  <si>
    <t>Мероприятие № 3 "Совершенствование системы мониторинга состояния условий и охраны труда у работодателей, осуществляющих деятельность на территории Краснодарского края"</t>
  </si>
  <si>
    <t>Мероприятие № 5 "Реализация мероприятий по сокращению производственного травматизма и профессиональных заболеваний в счет уплаты страховых взносов на обязательное социальное страхование от несчастных случаев на производстве и профессиональных заболеваний"</t>
  </si>
  <si>
    <t>Мероприятие № 6 "Организационно-техническое обеспечение работы краевой межведомственной комиссии по охране труда (далее - МВК)"</t>
  </si>
  <si>
    <t>Контрольное событие 6.1 Проведение заседания краевой межведомственной комиссии по охране труда</t>
  </si>
  <si>
    <t>Мероприятие № 7 "Обобщение и распространение передового опыта организаций но внедрению современных систем управления охраной труда, технологий и оборудования, улучшению условий труда работников"</t>
  </si>
  <si>
    <t>Мероприятие № 8 "Координация проведения на территории Краснодарского края в порядке, установленном трудовым законодательством, обучения по охране труда работников, в том числе руководителей организаций, а также работодателей – индивидуальных предпринимателей, проверки знания ими требований охраны труда, а также проведения обучения оказанию первой помощи пострадавшим на производстве"</t>
  </si>
  <si>
    <t>Мероприятие № 9 "Развитие системы отраслевых учебно-методических центров охраны труда в Краснодарском крае"</t>
  </si>
  <si>
    <t>Мероприятие № 11 "Подготовка и издание информационно-аналитического бюллетеня "Охрана труда в Краснодарском крае"</t>
  </si>
  <si>
    <t>Контрольное событие 11.1 Издание информационно-аналитического бюллетеня "Охрана труда в Краснодарском крае"</t>
  </si>
  <si>
    <t>Мероприятие № 13 "Организация и проведение краевых конкурсов на лучшую организацию работ по охране труда  среди организаций Краснодарского края, а также участие во всероссийском конкурсе "Успех и безопасность"</t>
  </si>
  <si>
    <t>1.5.1</t>
  </si>
  <si>
    <t>х</t>
  </si>
  <si>
    <r>
      <t>Фактическое значение за отчетный период</t>
    </r>
    <r>
      <rPr>
        <sz val="10"/>
        <color theme="1"/>
        <rFont val="Times New Roman"/>
        <family val="1"/>
        <charset val="204"/>
      </rPr>
      <t xml:space="preserve">
</t>
    </r>
  </si>
  <si>
    <t>Причины недостижения целевых показателей</t>
  </si>
  <si>
    <t>Содействие занятости населения</t>
  </si>
  <si>
    <t>Мероприятие № 2 "Осуществление проведения государственной экспертизы условий труда в целях оценки качества проведения специальной оценки условий труда; правильности предоставления работникам гарантий и компенсаций за труда на работах с вредными и (или) опасными условиями труда; фактических условий труда работников"</t>
  </si>
  <si>
    <t xml:space="preserve">Мероприятие № 4 "Информационно-
разъяснительная работа среди работодателей края о возможности улучшения условий и охраны труда в счет уплаты страховых взносов на обязательное социальное страхование от несчастных случаев на производстве и профессиональных заболеваний в Фонд социального страхования Российской Федерации (дале - ФСС РФ)"
</t>
  </si>
  <si>
    <t>Мероприятие № 12 "Организация и проведение конференций, семинаров, совещаний по вопросам улучшения условий и охраны труда"</t>
  </si>
  <si>
    <t>Мероприятие № 10 "Актуализация нормативной правовой базы по обеспечению охраны труда в организациях Краснодарского 
края"</t>
  </si>
  <si>
    <t>численность граждан, получивших государственную услугу</t>
  </si>
  <si>
    <t>не выполнено</t>
  </si>
  <si>
    <t>количество вакансий</t>
  </si>
  <si>
    <t xml:space="preserve">единиц </t>
  </si>
  <si>
    <t xml:space="preserve">тыс. единиц </t>
  </si>
  <si>
    <t>численность трудоустроенных граждан</t>
  </si>
  <si>
    <t>тыс. человек</t>
  </si>
  <si>
    <t>количество выездов/число получателей услуг</t>
  </si>
  <si>
    <t>тыс. выездов/тыс. человек</t>
  </si>
  <si>
    <t>1,5/50</t>
  </si>
  <si>
    <t>численность участников ярмарок вакансий</t>
  </si>
  <si>
    <t>оборудование (оснащение) рабочих мест для трудоустройства инвалидов</t>
  </si>
  <si>
    <t>численность участников мероприятий по профессиональной ориентации</t>
  </si>
  <si>
    <t>численность граждан, направленных на профобучение</t>
  </si>
  <si>
    <t>обеспечение финансирования социальных выплат безработным гражданам</t>
  </si>
  <si>
    <t xml:space="preserve">обеспечение выплаты пособия по безработице детям-сиротам детям, оставшимся без попечения родителей </t>
  </si>
  <si>
    <t xml:space="preserve">обеспечение выплаты стипендии в период профессионального обучения </t>
  </si>
  <si>
    <t>обеспечение возмещения Пенсионному фонду Российской Федерации расходов, связанных с выплатой пенсий, оформленных безработным гражданам досрочно</t>
  </si>
  <si>
    <t>выдача заключений о привлечении и об использовании иностранных работников на основании запроса Федеральной миграционной службы или ее территориального органа</t>
  </si>
  <si>
    <t>ежегодное формирование прогноза дополнительной потребности организаций в квалифицированных кадрах на среднесрочный период</t>
  </si>
  <si>
    <t>ежегодная разработка прогноза баланса трудовых ресурсов Краснодарского края на очередной год и плановый период</t>
  </si>
  <si>
    <t xml:space="preserve">обеспечение государственных казенных учреждений Краснодарского края центров занятости населения </t>
  </si>
  <si>
    <t>шт</t>
  </si>
  <si>
    <t>подготовка решений и мер, направленных на снижение производственного травматизма и профессиональной заболеваемости</t>
  </si>
  <si>
    <t>повышение степени защиты работников от производственного травматизма и профессиональных заболеваний</t>
  </si>
  <si>
    <t>присвоение статуса отраслевого центра 1 аккредитованной обучающей организации</t>
  </si>
  <si>
    <t>совершенствование региональной нормативной правовой базы в области охраны труда</t>
  </si>
  <si>
    <t>тыс. руб.</t>
  </si>
  <si>
    <t>использование работодателями части страховых взносов в ФСС РФ, используемых на предупредительные меры по охране труда</t>
  </si>
  <si>
    <t xml:space="preserve">снижение численности пострадавших в результате несчастных случаев на производстве с утратой трудоспособности на 1 рабочий день и более </t>
  </si>
  <si>
    <t>проведение заседаний МВК</t>
  </si>
  <si>
    <t>работников</t>
  </si>
  <si>
    <t>увеличение численности работников организаций, прошедших обучение по охране труда в установленном порядке</t>
  </si>
  <si>
    <t xml:space="preserve">проведение  мероприятий </t>
  </si>
  <si>
    <t xml:space="preserve">подготовка и издание бюллетеней </t>
  </si>
  <si>
    <t>выполнено</t>
  </si>
  <si>
    <t>А.В. Скоробогатько</t>
  </si>
  <si>
    <t>252-34-97</t>
  </si>
  <si>
    <t>количество заключенных коллективных договоров</t>
  </si>
  <si>
    <r>
      <t xml:space="preserve">№ </t>
    </r>
    <r>
      <rPr>
        <vertAlign val="superscript"/>
        <sz val="10"/>
        <color rgb="FF000000"/>
        <rFont val="Times New Roman"/>
        <family val="1"/>
        <charset val="204"/>
      </rPr>
      <t>1)</t>
    </r>
  </si>
  <si>
    <t>проведение  государственной экспертизы условий труда</t>
  </si>
  <si>
    <t>краевой бюджет*</t>
  </si>
  <si>
    <t>Мероприятие № 22 "Финансовое обеспечение деятельности государственных казенных учреждений Краснодарского края центров занятости населения в муниципальных образованиях"</t>
  </si>
  <si>
    <t>Контрольное событие 1.1 Направление в центры занятости населения информации о положении на рынке труда в Краснодарском крае</t>
  </si>
  <si>
    <t>Контрольное событие 14.1 Проведение семинара со специалистами центров занятости населения по вопросам соблюдения законодательства и административного регламента предоставления государственной услуги по социальной адаптации безработных граждан на рынке труда</t>
  </si>
  <si>
    <t>(за I квартал, I полугодие, 9 месяцев, год)</t>
  </si>
  <si>
    <t>министерство труда и социального развития Краснодарско-го края</t>
  </si>
  <si>
    <t>Всего по подпрограмме "Оказание содействия добровольному переселению в Краснодарский край соотечественников, проживающих за рубежом", в том числе:</t>
  </si>
  <si>
    <t>Информационное обеспечение реализации подпрограммы</t>
  </si>
  <si>
    <t>Компенсация расходов участников Государственной программы по оказанию содействия добровольному переселению в Российскую Федерацию соотечественников, проживающих за рубежом (далее - участников Государственной программы) и членов их семей, на первичное медицинское обследование</t>
  </si>
  <si>
    <t>Организация предоставления дополнительного профессионального образования участникам Государственной программы и членам их семей</t>
  </si>
  <si>
    <t>Выплата финансовой поддержки на компенсацию затрат участникам Государственной программы по признанию образования и (или) квалификации, полученных в иностранном государстве</t>
  </si>
  <si>
    <t>проведение 2 презентаций, 5 тыс. буклетов (листовок), размещение информации в СМИ -2 публикации</t>
  </si>
  <si>
    <t>численность участников Государственной программы и членов их семей, которым компенсированы расходы на первичное медицинское обследование</t>
  </si>
  <si>
    <t>Содействие трудоустройству участников Государственной программы и членам их семей на вакантные рабочие места</t>
  </si>
  <si>
    <t xml:space="preserve">численность трудоустроенныхучастников Государственной программы и членов их семей </t>
  </si>
  <si>
    <t>численность участников Государственной программы и членов их семей, которым компенсированы затраты по признанию образования и (или) квалификации, полученных в иностранном государстве</t>
  </si>
  <si>
    <t>5,8*</t>
  </si>
  <si>
    <t>Доля рассмотренных, уполномоченным органом исполнительной власти Краснодарского края заявлений соотечественников - потенциальных участников Государственной программы, от общего количества поступивших заявлений</t>
  </si>
  <si>
    <t>Доля участников Государственной программы, которым выделены жилые помещения для временного размещения на срок не менее 6 месяцев либо которым компенсирован наем жилого помещения на указанный срок</t>
  </si>
  <si>
    <t>Доля участников Государственной программы, постоянно жилищно обустроенных в Краснодарском крае</t>
  </si>
  <si>
    <t>Доля занятых участников Государственной программы и членов их семей - всего, в том числе:</t>
  </si>
  <si>
    <t>работающих по найму</t>
  </si>
  <si>
    <t>осуществляющих предпринимательскую деятельность</t>
  </si>
  <si>
    <t>Доля участников Государственной программы и членов их семей, получивших гарантированное медицинское обслуживание в Краснодарском крае в период адаптации, от общего числа участников Государственной программы и членов их семей</t>
  </si>
  <si>
    <t>Доля участников Государственной программы и членов их семей, получающих среднее профессиональное, высшее образование, дополнительное профессиональное образование в образовательных организациях на территории Краснодарского края, от числа участников Государственной программы и членов их семей, в возрасте до 25 лет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</si>
  <si>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</si>
  <si>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</si>
  <si>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</si>
  <si>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</si>
  <si>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</si>
  <si>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</si>
  <si>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</si>
  <si>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</si>
  <si>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</si>
  <si>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</si>
  <si>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Мероприятие № 1 "Информационное обеспечение реализации подпрограммы"</t>
  </si>
  <si>
    <t>Мероприятие № 2 "Компенсация расходов участников Государственной программы по оказанию содействия добровольному переселению в Российскую Федерацию соотечественников, проживающих за рубежом (далее - участников Государственной программы) и членов их семей, на первичное медицинское обследование"</t>
  </si>
  <si>
    <t>Мероприятие № 3 "Организация предоставления дополнительного профессионального образования участникам Государственной программы и членам их семей"</t>
  </si>
  <si>
    <t>Мероприятие № 4 "Выплата финансовой поддержки на компенсацию затрат участникам Государственной программы по признанию образования и (или) квалификации, полученных в иностранном государстве"</t>
  </si>
  <si>
    <t>Число участников государственной программы по оказанию содействия добровольному переселению в Российскую Федерацию соотечественников, проживающих за рубежом, утвержденной Указом Президента Российской Федерации от 22 июня 2006 года № 637 (далее - Государственная программа), переселившихся в Краснодарский край (далее - участники Государственной программы), и членов их семей</t>
  </si>
  <si>
    <t>Контрольное событие № 7.2 Проведение семинаров со  специалистами центров занятости населения по вопросам соблюдения законодательства и административного регламента при предоставлении услуги по организации общественных работ</t>
  </si>
  <si>
    <t>Контрольное событие 
9.1 Проведение семинаров со специалистами центров занятости населения по вопросам соблюдения законодательства и административного регламента при предоставлении государственной услуги по содействию самозанятости безработных граждан</t>
  </si>
  <si>
    <t xml:space="preserve">Контрольное событие
10.1 Проведение семинаров со специалистами центров занятости населения по проведению мониторинга оборудованных (оснащенных) работодателями рабочих мест для инвалидов </t>
  </si>
  <si>
    <t>начальник отдела профобучения и профессиональной ориентации в управлении занятости населения                           М.В. Слепченко</t>
  </si>
  <si>
    <t>Мероприятие № 5 Содействие трудоустройству участников Государственной программы и членам их семей на вакантные рабочие места</t>
  </si>
  <si>
    <t>Начальник отдела трудоустройства и технологии работы в управлении занятости населения Л.А. Деревянко</t>
  </si>
  <si>
    <t>Заместитель министра</t>
  </si>
  <si>
    <t>___________________</t>
  </si>
  <si>
    <t>С.П. Гаркуша</t>
  </si>
  <si>
    <t xml:space="preserve">          (подпись)                                                                                </t>
  </si>
  <si>
    <t xml:space="preserve">      (И.О. Фамилия)                                                                                </t>
  </si>
  <si>
    <t>численность участников Государственной программы и членов их семей, направленных на получение дополнительного профессиональ-ного образования</t>
  </si>
  <si>
    <t>Доля расходов краевого бюджета на реализацию предусмотренных подпрограммой "Оказание содействия добровольному переселению в Краснодарский край соотечественников, проживающих за рубежом" мероприятий, связанных с предоставлением дополнительных гарантий и мер социальной поддержки участникам Государственной программы и членам их семей, в том числе оказанием помощи в жилищном обустройстве, в общем размере расходов краевого бюджета на реализацию предусмотренных мероприятий подпрограммы</t>
  </si>
  <si>
    <t>Подпрограмма "Оказание содействия добровольному переселению в Краснодарский край соотечественников, проживающих за рубежом"</t>
  </si>
  <si>
    <t>заключений</t>
  </si>
  <si>
    <t>формирование прогноза</t>
  </si>
  <si>
    <t>разработка прогноза баланса трудовых ресурсов</t>
  </si>
  <si>
    <t>проведе-ние 2 презента-ций, 5 тыс. буклетов (листо-вок), раз-мещение информации в СМИ -2 публи-кации</t>
  </si>
  <si>
    <t>за I квартал 2017 года</t>
  </si>
  <si>
    <t>I квартал 2017 года</t>
  </si>
  <si>
    <t>Контрольное событие 6.2 Организация и проведение ярмарок вакансий на территории 44 муниципальных образований для граждан, уволенных с военной службы, и членов их семей в рамках краевой акции «Служба занятости – защитникам Отечества»</t>
  </si>
  <si>
    <t>Контрольное событие 6.3 Организация и проведение ярмарок вакансий на территории 44 муниципальных образований, приуроченных к празднованию 8 марта (Международного женского дня) в рамках краевой акции «Профессиональный мир женщины»</t>
  </si>
  <si>
    <t>Контрольное событие № 8.2 Проведение семинаров со специалистами центров занятости населения по вопросам соблюдения законодательства и административного регламента при предоставлении услуги по временному трудоустройству несовершеннолетних граждан в возрасте от 14 до 18 лет</t>
  </si>
  <si>
    <t>Начальник отдела профобучения и профессиональной ориентации в управлении занятости населения М.В. Слепченко</t>
  </si>
  <si>
    <t>Начальник отдела специальных программ и трудоустройства инвалидов в управлении занятости населения
Л.Д. Михайловская</t>
  </si>
  <si>
    <t>Начальник отдела трудовых отношений и социальных гарантий в управлении труда Н.Д.Федаш</t>
  </si>
  <si>
    <t>Начальник отдела трудовой миграции в управлении занятости населения А.Б.Геращенко</t>
  </si>
  <si>
    <t>Начальник отдела анализа, прогноза и мониторинга трудовых ресурсов в управлении занятости населения Л.И.Чурсина</t>
  </si>
  <si>
    <t>Начальник отдела управления охраной труда в управлении труда А.С. Бен</t>
  </si>
  <si>
    <t>Министерство здравоохранения Краснодарского  края</t>
  </si>
  <si>
    <t>Осуществление выплаты материальной помощи в связи с истечением установленного периода выплаты пособия по безработице</t>
  </si>
  <si>
    <t>1.3.1.5</t>
  </si>
  <si>
    <t>1.3.1.6</t>
  </si>
  <si>
    <t>0,8/
27,3</t>
  </si>
  <si>
    <t>..</t>
  </si>
  <si>
    <t>прогноз дополнительной потребности организаций в квалифицированных кадрах на среднесрочный период будет разработан во II квартале</t>
  </si>
  <si>
    <t>прогноз баланса трудовых ресурсов Краснодарского края будет разработан в IV квартале</t>
  </si>
  <si>
    <t>приняли участие во всероссийском конкурсе "Успех и безопасность" в апреле 2017 года более 3,5 тыс. организаций</t>
  </si>
  <si>
    <t>показатель рассчитываетя по полугодиям</t>
  </si>
  <si>
    <t>показатель рассчитывается по полугодиям</t>
  </si>
  <si>
    <t>снижение численности пострадавших в результате несчастных случаев на производстве в сравнении с аналогичным периодом прошлого года на 5,6%</t>
  </si>
  <si>
    <t>выплата материальной помощи в связи с истечением установленного периода выплаты пособия по безработице</t>
  </si>
  <si>
    <t>Осуществление выплаты материальной помощи в период профессиональной подготовки, переподготовки и повышения квалификации по направлению органов службы занятости</t>
  </si>
  <si>
    <t>выплата материальной помощи в период профессиональной подготовки, переподготовки и повышения квалификации по направлению органов службы занятости</t>
  </si>
  <si>
    <t>увеличение количества рабочих мест в организациях края, на которых проведена специальная оценка условий труда, на 29,3%</t>
  </si>
  <si>
    <t>рост на 29,3%</t>
  </si>
  <si>
    <t>на 1%</t>
  </si>
  <si>
    <t xml:space="preserve"> до 42000 работников</t>
  </si>
  <si>
    <t>организация не менее одного краевого конкурса, участие во Всероссийском конкурсе на лучшую организацию работ в области условий и охраны труда "Успех и безопасность"</t>
  </si>
  <si>
    <t>организация, участие в мероприятии</t>
  </si>
  <si>
    <t>* - средства, по которым в 2016 году отсутствовала возможность финансового обеспечения денежных обязательств получателей средств краевого бюджета</t>
  </si>
  <si>
    <t>* - в среднем за декабрь 2016 - февраль 2017 года по данным Управления федеральной службы государственной статистики по Краснодарскому краю и Республике Адыгея</t>
  </si>
  <si>
    <t>нет данных</t>
  </si>
  <si>
    <t>министерством вынесено 33 положительных заключения на 404 иностранных работников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</si>
</sst>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0.0"/>
    <numFmt numFmtId="167" formatCode="_(* #,##0_);_(* \(#,##0\);_(* &quot;-&quot;_);_(@_)"/>
    <numFmt numFmtId="168" formatCode="_(&quot;$&quot;* #,##0_);_(&quot;$&quot;* \(#,##0\);_(&quot;$&quot;* &quot;-&quot;_);_(@_)"/>
    <numFmt numFmtId="169" formatCode="_(* #,##0.00_);_(* \(#,##0.00\);_(* &quot;-&quot;??_);_(@_)"/>
    <numFmt numFmtId="170" formatCode="0.000"/>
  </numFmts>
  <fonts count="32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vertAlign val="superscript"/>
      <sz val="10"/>
      <color rgb="FF000000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u/>
      <sz val="10"/>
      <color theme="1"/>
      <name val="Times New Roman"/>
      <family val="1"/>
      <charset val="204"/>
    </font>
    <font>
      <sz val="10"/>
      <name val="Arial Cyr"/>
      <charset val="204"/>
    </font>
    <font>
      <sz val="12"/>
      <name val="Arial"/>
      <family val="2"/>
      <charset val="204"/>
    </font>
    <font>
      <sz val="10"/>
      <name val="Tahoma"/>
      <family val="2"/>
      <charset val="204"/>
    </font>
    <font>
      <sz val="11"/>
      <color theme="1"/>
      <name val="Calibri"/>
      <family val="2"/>
      <scheme val="minor"/>
    </font>
    <font>
      <sz val="10"/>
      <name val="Helv"/>
    </font>
    <font>
      <sz val="10"/>
      <name val="Arial Cyr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26282F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0" fontId="11" fillId="0" borderId="0"/>
    <xf numFmtId="0" fontId="13" fillId="0" borderId="0"/>
    <xf numFmtId="167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0" fontId="14" fillId="0" borderId="0"/>
    <xf numFmtId="0" fontId="11" fillId="0" borderId="0"/>
    <xf numFmtId="0" fontId="15" fillId="0" borderId="0"/>
    <xf numFmtId="0" fontId="16" fillId="0" borderId="0"/>
    <xf numFmtId="9" fontId="13" fillId="0" borderId="0" applyFont="0" applyFill="0" applyBorder="0" applyAlignment="0" applyProtection="0"/>
    <xf numFmtId="0" fontId="17" fillId="0" borderId="0"/>
    <xf numFmtId="38" fontId="18" fillId="0" borderId="0" applyFont="0" applyFill="0" applyBorder="0" applyAlignment="0" applyProtection="0"/>
    <xf numFmtId="169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</cellStyleXfs>
  <cellXfs count="160">
    <xf numFmtId="0" fontId="0" fillId="0" borderId="0" xfId="0"/>
    <xf numFmtId="0" fontId="5" fillId="0" borderId="0" xfId="0" applyFont="1" applyFill="1"/>
    <xf numFmtId="0" fontId="2" fillId="0" borderId="0" xfId="0" applyFont="1" applyFill="1" applyAlignment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vertical="top"/>
    </xf>
    <xf numFmtId="0" fontId="2" fillId="0" borderId="0" xfId="0" applyFont="1" applyFill="1" applyAlignment="1">
      <alignment horizontal="center" vertical="top"/>
    </xf>
    <xf numFmtId="0" fontId="2" fillId="0" borderId="1" xfId="0" applyFont="1" applyFill="1" applyBorder="1" applyAlignment="1">
      <alignment vertical="top" wrapText="1"/>
    </xf>
    <xf numFmtId="0" fontId="6" fillId="0" borderId="0" xfId="0" applyFont="1" applyFill="1"/>
    <xf numFmtId="0" fontId="2" fillId="0" borderId="0" xfId="0" applyFont="1" applyFill="1"/>
    <xf numFmtId="0" fontId="0" fillId="0" borderId="0" xfId="0" applyFill="1"/>
    <xf numFmtId="0" fontId="2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1" applyFont="1" applyFill="1"/>
    <xf numFmtId="0" fontId="2" fillId="0" borderId="0" xfId="1" applyFont="1" applyFill="1" applyAlignment="1">
      <alignment horizontal="right"/>
    </xf>
    <xf numFmtId="0" fontId="3" fillId="0" borderId="0" xfId="1" applyFont="1" applyFill="1" applyAlignment="1">
      <alignment horizontal="center"/>
    </xf>
    <xf numFmtId="0" fontId="19" fillId="0" borderId="0" xfId="1" applyFont="1" applyFill="1"/>
    <xf numFmtId="0" fontId="4" fillId="0" borderId="1" xfId="1" applyFont="1" applyFill="1" applyBorder="1" applyAlignment="1">
      <alignment horizontal="center"/>
    </xf>
    <xf numFmtId="0" fontId="9" fillId="0" borderId="1" xfId="1" applyFont="1" applyFill="1" applyBorder="1" applyAlignment="1">
      <alignment horizontal="left" wrapText="1"/>
    </xf>
    <xf numFmtId="0" fontId="20" fillId="0" borderId="1" xfId="1" applyFont="1" applyFill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/>
    </xf>
    <xf numFmtId="49" fontId="5" fillId="0" borderId="7" xfId="0" applyNumberFormat="1" applyFont="1" applyFill="1" applyBorder="1" applyAlignment="1">
      <alignment horizontal="center" vertical="center"/>
    </xf>
    <xf numFmtId="49" fontId="5" fillId="0" borderId="8" xfId="0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vertical="top" wrapText="1"/>
    </xf>
    <xf numFmtId="0" fontId="21" fillId="0" borderId="1" xfId="0" applyFont="1" applyBorder="1" applyAlignment="1">
      <alignment vertical="center" wrapText="1"/>
    </xf>
    <xf numFmtId="164" fontId="5" fillId="0" borderId="0" xfId="14" applyFont="1" applyFill="1"/>
    <xf numFmtId="0" fontId="5" fillId="2" borderId="1" xfId="0" applyFont="1" applyFill="1" applyBorder="1" applyAlignment="1">
      <alignment vertical="center" wrapText="1"/>
    </xf>
    <xf numFmtId="0" fontId="19" fillId="0" borderId="0" xfId="1" applyFont="1" applyFill="1" applyAlignment="1">
      <alignment wrapText="1"/>
    </xf>
    <xf numFmtId="0" fontId="19" fillId="0" borderId="0" xfId="0" applyFont="1" applyFill="1"/>
    <xf numFmtId="0" fontId="4" fillId="2" borderId="1" xfId="1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center" wrapText="1"/>
    </xf>
    <xf numFmtId="166" fontId="4" fillId="0" borderId="2" xfId="1" applyNumberFormat="1" applyFont="1" applyFill="1" applyBorder="1" applyAlignment="1">
      <alignment horizontal="left" vertical="top" wrapText="1"/>
    </xf>
    <xf numFmtId="166" fontId="22" fillId="0" borderId="1" xfId="1" applyNumberFormat="1" applyFont="1" applyFill="1" applyBorder="1" applyAlignment="1">
      <alignment horizontal="left" vertical="top" wrapText="1"/>
    </xf>
    <xf numFmtId="0" fontId="9" fillId="0" borderId="1" xfId="1" applyFont="1" applyFill="1" applyBorder="1" applyAlignment="1">
      <alignment horizontal="left"/>
    </xf>
    <xf numFmtId="0" fontId="4" fillId="0" borderId="1" xfId="1" applyFont="1" applyFill="1" applyBorder="1" applyAlignment="1">
      <alignment horizontal="left" vertical="center"/>
    </xf>
    <xf numFmtId="49" fontId="2" fillId="0" borderId="1" xfId="1" applyNumberFormat="1" applyFont="1" applyFill="1" applyBorder="1" applyAlignment="1">
      <alignment horizontal="left"/>
    </xf>
    <xf numFmtId="0" fontId="3" fillId="0" borderId="1" xfId="1" applyFont="1" applyFill="1" applyBorder="1" applyAlignment="1">
      <alignment horizontal="left" wrapText="1"/>
    </xf>
    <xf numFmtId="166" fontId="20" fillId="0" borderId="1" xfId="2" applyNumberFormat="1" applyFont="1" applyFill="1" applyBorder="1" applyAlignment="1">
      <alignment horizontal="left" vertical="center" wrapText="1"/>
    </xf>
    <xf numFmtId="1" fontId="20" fillId="0" borderId="1" xfId="2" applyNumberFormat="1" applyFont="1" applyFill="1" applyBorder="1" applyAlignment="1">
      <alignment horizontal="left" vertical="center" wrapText="1"/>
    </xf>
    <xf numFmtId="166" fontId="20" fillId="2" borderId="1" xfId="2" applyNumberFormat="1" applyFont="1" applyFill="1" applyBorder="1" applyAlignment="1">
      <alignment horizontal="left" vertical="center" wrapText="1"/>
    </xf>
    <xf numFmtId="1" fontId="20" fillId="2" borderId="1" xfId="2" applyNumberFormat="1" applyFont="1" applyFill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left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vertical="top" wrapText="1"/>
    </xf>
    <xf numFmtId="0" fontId="5" fillId="2" borderId="1" xfId="0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166" fontId="4" fillId="0" borderId="1" xfId="1" applyNumberFormat="1" applyFont="1" applyFill="1" applyBorder="1" applyAlignment="1">
      <alignment horizontal="left" vertical="top" wrapText="1"/>
    </xf>
    <xf numFmtId="0" fontId="9" fillId="0" borderId="1" xfId="1" applyFont="1" applyFill="1" applyBorder="1" applyAlignment="1">
      <alignment horizontal="center"/>
    </xf>
    <xf numFmtId="166" fontId="9" fillId="0" borderId="1" xfId="1" applyNumberFormat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"/>
    </xf>
    <xf numFmtId="166" fontId="20" fillId="0" borderId="1" xfId="2" applyNumberFormat="1" applyFont="1" applyFill="1" applyBorder="1" applyAlignment="1">
      <alignment horizontal="center" vertical="center"/>
    </xf>
    <xf numFmtId="0" fontId="23" fillId="0" borderId="1" xfId="2" applyFont="1" applyFill="1" applyBorder="1" applyAlignment="1">
      <alignment horizontal="center" vertical="center"/>
    </xf>
    <xf numFmtId="166" fontId="20" fillId="0" borderId="4" xfId="2" applyNumberFormat="1" applyFont="1" applyFill="1" applyBorder="1" applyAlignment="1">
      <alignment horizontal="center" vertical="center"/>
    </xf>
    <xf numFmtId="166" fontId="23" fillId="0" borderId="1" xfId="2" applyNumberFormat="1" applyFont="1" applyFill="1" applyBorder="1" applyAlignment="1">
      <alignment horizontal="center" vertical="center"/>
    </xf>
    <xf numFmtId="0" fontId="20" fillId="0" borderId="1" xfId="2" applyFont="1" applyFill="1" applyBorder="1" applyAlignment="1">
      <alignment horizontal="center" vertical="center"/>
    </xf>
    <xf numFmtId="0" fontId="5" fillId="2" borderId="1" xfId="15" applyFont="1" applyFill="1" applyBorder="1" applyAlignment="1">
      <alignment horizontal="center" vertical="center" wrapText="1"/>
    </xf>
    <xf numFmtId="0" fontId="20" fillId="0" borderId="1" xfId="1" applyFont="1" applyFill="1" applyBorder="1" applyAlignment="1">
      <alignment horizontal="center" vertical="top" wrapText="1"/>
    </xf>
    <xf numFmtId="0" fontId="2" fillId="0" borderId="1" xfId="1" applyFont="1" applyFill="1" applyBorder="1" applyAlignment="1">
      <alignment horizontal="left" wrapText="1"/>
    </xf>
    <xf numFmtId="2" fontId="9" fillId="0" borderId="1" xfId="1" applyNumberFormat="1" applyFont="1" applyFill="1" applyBorder="1" applyAlignment="1">
      <alignment horizontal="center"/>
    </xf>
    <xf numFmtId="2" fontId="20" fillId="0" borderId="4" xfId="2" applyNumberFormat="1" applyFont="1" applyFill="1" applyBorder="1" applyAlignment="1">
      <alignment horizontal="center" vertical="center"/>
    </xf>
    <xf numFmtId="166" fontId="5" fillId="2" borderId="1" xfId="0" applyNumberFormat="1" applyFont="1" applyFill="1" applyBorder="1" applyAlignment="1">
      <alignment horizontal="center" vertical="center" wrapText="1"/>
    </xf>
    <xf numFmtId="0" fontId="21" fillId="0" borderId="2" xfId="0" applyFont="1" applyBorder="1" applyAlignment="1">
      <alignment vertical="center" wrapText="1"/>
    </xf>
    <xf numFmtId="0" fontId="2" fillId="0" borderId="2" xfId="0" applyFont="1" applyFill="1" applyBorder="1" applyAlignment="1">
      <alignment vertical="top" wrapText="1"/>
    </xf>
    <xf numFmtId="0" fontId="5" fillId="0" borderId="3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justify" vertical="center" wrapText="1"/>
    </xf>
    <xf numFmtId="0" fontId="20" fillId="2" borderId="1" xfId="1" applyFont="1" applyFill="1" applyBorder="1" applyAlignment="1">
      <alignment horizontal="left" vertical="center" wrapText="1"/>
    </xf>
    <xf numFmtId="166" fontId="9" fillId="2" borderId="1" xfId="1" applyNumberFormat="1" applyFont="1" applyFill="1" applyBorder="1" applyAlignment="1">
      <alignment horizontal="center"/>
    </xf>
    <xf numFmtId="166" fontId="20" fillId="2" borderId="4" xfId="2" applyNumberFormat="1" applyFont="1" applyFill="1" applyBorder="1" applyAlignment="1">
      <alignment horizontal="center" vertical="center"/>
    </xf>
    <xf numFmtId="166" fontId="5" fillId="2" borderId="1" xfId="15" applyNumberFormat="1" applyFont="1" applyFill="1" applyBorder="1" applyAlignment="1">
      <alignment horizontal="center" vertical="center" wrapText="1"/>
    </xf>
    <xf numFmtId="0" fontId="2" fillId="2" borderId="1" xfId="16" applyFont="1" applyFill="1" applyBorder="1" applyAlignment="1">
      <alignment horizontal="center" vertical="center" wrapText="1"/>
    </xf>
    <xf numFmtId="166" fontId="19" fillId="2" borderId="1" xfId="0" applyNumberFormat="1" applyFont="1" applyFill="1" applyBorder="1" applyAlignment="1">
      <alignment horizontal="center" vertical="center" wrapText="1"/>
    </xf>
    <xf numFmtId="0" fontId="20" fillId="0" borderId="0" xfId="1" applyFont="1" applyFill="1"/>
    <xf numFmtId="166" fontId="28" fillId="0" borderId="1" xfId="1" applyNumberFormat="1" applyFont="1" applyFill="1" applyBorder="1" applyAlignment="1">
      <alignment horizontal="left" vertical="top" wrapText="1"/>
    </xf>
    <xf numFmtId="0" fontId="20" fillId="0" borderId="1" xfId="1" applyFont="1" applyFill="1" applyBorder="1" applyAlignment="1">
      <alignment horizontal="center"/>
    </xf>
    <xf numFmtId="166" fontId="29" fillId="0" borderId="1" xfId="1" applyNumberFormat="1" applyFont="1" applyFill="1" applyBorder="1" applyAlignment="1">
      <alignment horizontal="center"/>
    </xf>
    <xf numFmtId="0" fontId="30" fillId="0" borderId="0" xfId="1" applyFont="1" applyFill="1"/>
    <xf numFmtId="0" fontId="5" fillId="2" borderId="0" xfId="0" applyFont="1" applyFill="1"/>
    <xf numFmtId="0" fontId="2" fillId="2" borderId="0" xfId="0" applyFont="1" applyFill="1" applyAlignment="1"/>
    <xf numFmtId="0" fontId="2" fillId="2" borderId="0" xfId="0" applyFont="1" applyFill="1" applyAlignment="1">
      <alignment vertical="top"/>
    </xf>
    <xf numFmtId="166" fontId="5" fillId="2" borderId="0" xfId="0" applyNumberFormat="1" applyFont="1" applyFill="1"/>
    <xf numFmtId="0" fontId="5" fillId="2" borderId="0" xfId="0" applyFont="1" applyFill="1" applyAlignment="1">
      <alignment horizontal="center" vertical="top" wrapText="1"/>
    </xf>
    <xf numFmtId="166" fontId="2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1" xfId="16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vertical="center" wrapText="1"/>
    </xf>
    <xf numFmtId="49" fontId="5" fillId="2" borderId="1" xfId="0" applyNumberFormat="1" applyFont="1" applyFill="1" applyBorder="1" applyAlignment="1">
      <alignment horizontal="justify" vertical="center" wrapText="1"/>
    </xf>
    <xf numFmtId="0" fontId="25" fillId="2" borderId="1" xfId="1" applyFont="1" applyFill="1" applyBorder="1" applyAlignment="1">
      <alignment horizontal="left" wrapText="1"/>
    </xf>
    <xf numFmtId="0" fontId="2" fillId="2" borderId="1" xfId="16" applyFont="1" applyFill="1" applyBorder="1" applyAlignment="1">
      <alignment vertical="center" wrapText="1"/>
    </xf>
    <xf numFmtId="0" fontId="5" fillId="2" borderId="1" xfId="16" applyFont="1" applyFill="1" applyBorder="1" applyAlignment="1">
      <alignment vertical="center" wrapText="1"/>
    </xf>
    <xf numFmtId="0" fontId="21" fillId="2" borderId="1" xfId="16" applyFont="1" applyFill="1" applyBorder="1" applyAlignment="1">
      <alignment horizontal="center" vertical="center" wrapText="1"/>
    </xf>
    <xf numFmtId="0" fontId="5" fillId="2" borderId="0" xfId="16" applyFont="1" applyFill="1"/>
    <xf numFmtId="166" fontId="5" fillId="2" borderId="0" xfId="16" applyNumberFormat="1" applyFont="1" applyFill="1"/>
    <xf numFmtId="0" fontId="26" fillId="2" borderId="1" xfId="1" applyFont="1" applyFill="1" applyBorder="1" applyAlignment="1">
      <alignment horizontal="left" wrapText="1"/>
    </xf>
    <xf numFmtId="166" fontId="5" fillId="2" borderId="1" xfId="16" applyNumberFormat="1" applyFont="1" applyFill="1" applyBorder="1" applyAlignment="1">
      <alignment horizontal="center" vertical="center" wrapText="1"/>
    </xf>
    <xf numFmtId="0" fontId="26" fillId="2" borderId="1" xfId="1" applyFont="1" applyFill="1" applyBorder="1" applyAlignment="1">
      <alignment horizontal="left" vertical="top" wrapText="1"/>
    </xf>
    <xf numFmtId="2" fontId="19" fillId="2" borderId="1" xfId="0" applyNumberFormat="1" applyFont="1" applyFill="1" applyBorder="1" applyAlignment="1">
      <alignment horizontal="center" vertical="center" wrapText="1"/>
    </xf>
    <xf numFmtId="166" fontId="19" fillId="0" borderId="0" xfId="1" applyNumberFormat="1" applyFont="1" applyFill="1"/>
    <xf numFmtId="170" fontId="19" fillId="0" borderId="0" xfId="1" applyNumberFormat="1" applyFont="1" applyFill="1"/>
    <xf numFmtId="0" fontId="4" fillId="2" borderId="1" xfId="1" applyFont="1" applyFill="1" applyBorder="1" applyAlignment="1">
      <alignment horizontal="left" vertical="center"/>
    </xf>
    <xf numFmtId="0" fontId="2" fillId="0" borderId="1" xfId="0" applyFont="1" applyBorder="1" applyAlignment="1">
      <alignment wrapText="1"/>
    </xf>
    <xf numFmtId="166" fontId="19" fillId="3" borderId="0" xfId="1" applyNumberFormat="1" applyFont="1" applyFill="1"/>
    <xf numFmtId="170" fontId="19" fillId="3" borderId="0" xfId="1" applyNumberFormat="1" applyFont="1" applyFill="1"/>
    <xf numFmtId="0" fontId="26" fillId="0" borderId="0" xfId="0" applyFont="1" applyFill="1" applyAlignment="1">
      <alignment vertical="top" wrapText="1"/>
    </xf>
    <xf numFmtId="0" fontId="26" fillId="0" borderId="0" xfId="0" applyFont="1" applyFill="1" applyAlignment="1"/>
    <xf numFmtId="0" fontId="24" fillId="0" borderId="0" xfId="0" applyFont="1" applyFill="1" applyAlignment="1"/>
    <xf numFmtId="0" fontId="4" fillId="0" borderId="0" xfId="0" applyFont="1" applyFill="1" applyAlignment="1"/>
    <xf numFmtId="0" fontId="2" fillId="0" borderId="0" xfId="0" applyFont="1" applyFill="1" applyAlignment="1">
      <alignment horizontal="left"/>
    </xf>
    <xf numFmtId="0" fontId="1" fillId="0" borderId="0" xfId="0" applyFont="1" applyFill="1" applyAlignment="1">
      <alignment horizontal="left"/>
    </xf>
    <xf numFmtId="0" fontId="24" fillId="0" borderId="0" xfId="0" applyFont="1" applyFill="1" applyAlignment="1">
      <alignment wrapText="1"/>
    </xf>
    <xf numFmtId="0" fontId="2" fillId="0" borderId="0" xfId="0" applyFont="1" applyFill="1" applyAlignment="1">
      <alignment wrapText="1"/>
    </xf>
    <xf numFmtId="0" fontId="4" fillId="2" borderId="1" xfId="1" applyFont="1" applyFill="1" applyBorder="1" applyAlignment="1">
      <alignment vertical="center" wrapText="1"/>
    </xf>
    <xf numFmtId="0" fontId="26" fillId="2" borderId="1" xfId="1" applyFont="1" applyFill="1" applyBorder="1" applyAlignment="1">
      <alignment horizontal="center" vertical="center" wrapText="1"/>
    </xf>
    <xf numFmtId="166" fontId="4" fillId="0" borderId="1" xfId="1" applyNumberFormat="1" applyFont="1" applyFill="1" applyBorder="1" applyAlignment="1">
      <alignment horizontal="left" vertical="center" wrapText="1"/>
    </xf>
    <xf numFmtId="0" fontId="24" fillId="0" borderId="0" xfId="0" applyFont="1" applyFill="1" applyAlignment="1">
      <alignment horizontal="left" wrapText="1"/>
    </xf>
    <xf numFmtId="0" fontId="2" fillId="0" borderId="0" xfId="1" applyFont="1" applyFill="1" applyAlignment="1">
      <alignment horizontal="center" vertical="top"/>
    </xf>
    <xf numFmtId="0" fontId="5" fillId="0" borderId="0" xfId="1" applyFont="1" applyFill="1" applyAlignment="1">
      <alignment horizontal="center"/>
    </xf>
    <xf numFmtId="0" fontId="12" fillId="0" borderId="0" xfId="1" applyFont="1" applyFill="1" applyAlignment="1">
      <alignment horizontal="center" vertical="center" wrapText="1"/>
    </xf>
    <xf numFmtId="0" fontId="2" fillId="0" borderId="0" xfId="1" applyFont="1" applyFill="1" applyAlignment="1">
      <alignment horizontal="center"/>
    </xf>
    <xf numFmtId="0" fontId="12" fillId="0" borderId="0" xfId="1" applyFont="1" applyFill="1" applyAlignment="1">
      <alignment horizontal="center"/>
    </xf>
    <xf numFmtId="166" fontId="4" fillId="0" borderId="4" xfId="1" applyNumberFormat="1" applyFont="1" applyFill="1" applyBorder="1" applyAlignment="1">
      <alignment horizontal="left" vertical="top" wrapText="1"/>
    </xf>
    <xf numFmtId="166" fontId="4" fillId="0" borderId="5" xfId="1" applyNumberFormat="1" applyFont="1" applyFill="1" applyBorder="1" applyAlignment="1">
      <alignment horizontal="left" vertical="top" wrapText="1"/>
    </xf>
    <xf numFmtId="166" fontId="4" fillId="0" borderId="6" xfId="1" applyNumberFormat="1" applyFont="1" applyFill="1" applyBorder="1" applyAlignment="1">
      <alignment horizontal="left" vertical="top" wrapText="1"/>
    </xf>
    <xf numFmtId="166" fontId="4" fillId="0" borderId="1" xfId="1" applyNumberFormat="1" applyFont="1" applyFill="1" applyBorder="1" applyAlignment="1">
      <alignment horizontal="left" vertical="top" wrapText="1"/>
    </xf>
    <xf numFmtId="0" fontId="1" fillId="0" borderId="0" xfId="1" applyFont="1" applyFill="1" applyBorder="1" applyAlignment="1">
      <alignment horizontal="left"/>
    </xf>
    <xf numFmtId="0" fontId="1" fillId="0" borderId="0" xfId="1" applyFont="1" applyFill="1" applyBorder="1" applyAlignment="1">
      <alignment horizontal="left" wrapText="1"/>
    </xf>
    <xf numFmtId="0" fontId="2" fillId="0" borderId="2" xfId="1" applyFont="1" applyFill="1" applyBorder="1" applyAlignment="1">
      <alignment horizontal="left" vertical="top" wrapText="1"/>
    </xf>
    <xf numFmtId="0" fontId="2" fillId="0" borderId="3" xfId="1" applyFont="1" applyFill="1" applyBorder="1" applyAlignment="1">
      <alignment horizontal="left" vertical="top" wrapText="1"/>
    </xf>
    <xf numFmtId="0" fontId="20" fillId="0" borderId="2" xfId="1" applyFont="1" applyFill="1" applyBorder="1" applyAlignment="1">
      <alignment horizontal="center" vertical="top" wrapText="1"/>
    </xf>
    <xf numFmtId="0" fontId="20" fillId="0" borderId="9" xfId="1" applyFont="1" applyFill="1" applyBorder="1" applyAlignment="1">
      <alignment horizontal="center" vertical="top" wrapText="1"/>
    </xf>
    <xf numFmtId="0" fontId="20" fillId="0" borderId="3" xfId="1" applyFont="1" applyFill="1" applyBorder="1" applyAlignment="1">
      <alignment horizontal="center" vertical="top" wrapText="1"/>
    </xf>
    <xf numFmtId="0" fontId="4" fillId="2" borderId="2" xfId="1" applyFont="1" applyFill="1" applyBorder="1" applyAlignment="1">
      <alignment horizontal="left" vertical="center" wrapText="1"/>
    </xf>
    <xf numFmtId="0" fontId="4" fillId="2" borderId="3" xfId="1" applyFont="1" applyFill="1" applyBorder="1" applyAlignment="1">
      <alignment horizontal="left" vertical="center" wrapText="1"/>
    </xf>
    <xf numFmtId="0" fontId="4" fillId="0" borderId="2" xfId="1" applyFont="1" applyFill="1" applyBorder="1" applyAlignment="1">
      <alignment horizontal="left" vertical="top" wrapText="1"/>
    </xf>
    <xf numFmtId="0" fontId="4" fillId="0" borderId="3" xfId="1" applyFont="1" applyFill="1" applyBorder="1" applyAlignment="1">
      <alignment horizontal="left" vertical="top" wrapText="1"/>
    </xf>
    <xf numFmtId="0" fontId="4" fillId="0" borderId="1" xfId="1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left" wrapText="1"/>
    </xf>
    <xf numFmtId="0" fontId="2" fillId="2" borderId="0" xfId="0" applyFont="1" applyFill="1" applyAlignment="1">
      <alignment horizontal="left" wrapText="1"/>
    </xf>
    <xf numFmtId="164" fontId="1" fillId="0" borderId="0" xfId="14" applyFont="1" applyFill="1" applyBorder="1" applyAlignment="1">
      <alignment horizontal="left" vertical="top" wrapText="1"/>
    </xf>
    <xf numFmtId="164" fontId="2" fillId="0" borderId="0" xfId="14" applyFont="1" applyFill="1" applyBorder="1" applyAlignment="1">
      <alignment horizontal="left" vertical="top" wrapText="1"/>
    </xf>
    <xf numFmtId="0" fontId="1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12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vertical="top" wrapText="1"/>
    </xf>
    <xf numFmtId="0" fontId="10" fillId="2" borderId="1" xfId="0" applyFont="1" applyFill="1" applyBorder="1" applyAlignment="1">
      <alignment horizontal="center" vertical="top" wrapText="1"/>
    </xf>
    <xf numFmtId="0" fontId="27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top" wrapText="1"/>
    </xf>
  </cellXfs>
  <cellStyles count="17">
    <cellStyle name="Comma [0]" xfId="3"/>
    <cellStyle name="Currency [0]" xfId="4"/>
    <cellStyle name="Normal_Sheet1" xfId="5"/>
    <cellStyle name="Денежный" xfId="14" builtinId="4"/>
    <cellStyle name="Обычный" xfId="0" builtinId="0"/>
    <cellStyle name="Обычный 2" xfId="6"/>
    <cellStyle name="Обычный 3" xfId="7"/>
    <cellStyle name="Обычный 4" xfId="8"/>
    <cellStyle name="Обычный 5" xfId="1"/>
    <cellStyle name="Обычный 6" xfId="15"/>
    <cellStyle name="Обычный 6 2" xfId="16"/>
    <cellStyle name="Обычный_Книга1" xfId="2"/>
    <cellStyle name="Процентный 2" xfId="9"/>
    <cellStyle name="Стиль 1" xfId="10"/>
    <cellStyle name="Тысячи [0]_молодежная практика" xfId="11"/>
    <cellStyle name="Тысячи_Код меню" xfId="12"/>
    <cellStyle name="Финансовый 2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41;&#1086;&#1085;&#1076;&#1080;&#1085;&#1072;&#1090;&#1080;\&#1086;&#1073;&#1097;&#1072;&#1103;\&#1052;&#1086;&#1080;%20&#1076;&#1086;&#1082;&#1091;&#1084;&#1077;&#1085;&#1090;&#1099;\&#1044;&#1086;&#1082;&#1091;&#1084;&#1077;&#1085;&#1090;&#1099;%20Excel\&#1041;&#1102;&#1076;&#1078;&#1077;&#1090;&#1099;\2005\&#1059;&#1095;.&#1087;&#1088;&#1086;&#1094;&#1077;&#1089;&#1089;\2005_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_нач"/>
      <sheetName val="Г_неп"/>
      <sheetName val="Г_сред"/>
      <sheetName val="Г_шк"/>
      <sheetName val="Г_инт_все"/>
      <sheetName val="Г_мун_инт"/>
      <sheetName val="Г_веч"/>
      <sheetName val="Г_всего"/>
      <sheetName val="Г_с_мун_инт"/>
      <sheetName val="Г_без_инт"/>
      <sheetName val="С_нач"/>
      <sheetName val="С_неп"/>
      <sheetName val="С_сред"/>
      <sheetName val="С_шк"/>
      <sheetName val="С_инт_все"/>
      <sheetName val="С_мун_инт"/>
      <sheetName val="С_веч"/>
      <sheetName val="С_всего"/>
      <sheetName val="С_с_мун_инт"/>
      <sheetName val="С_без_инт"/>
      <sheetName val="С_малокомпл"/>
      <sheetName val="МО_всего"/>
      <sheetName val="МО_с_мун_инт"/>
      <sheetName val="МО_без_инт"/>
      <sheetName val="Сетк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1">
          <cell r="A1">
            <v>1</v>
          </cell>
          <cell r="B1">
            <v>600</v>
          </cell>
        </row>
        <row r="2">
          <cell r="A2">
            <v>2</v>
          </cell>
          <cell r="B2">
            <v>670</v>
          </cell>
        </row>
        <row r="3">
          <cell r="A3">
            <v>3</v>
          </cell>
          <cell r="B3">
            <v>740</v>
          </cell>
        </row>
        <row r="4">
          <cell r="A4">
            <v>4</v>
          </cell>
          <cell r="B4">
            <v>820</v>
          </cell>
        </row>
        <row r="5">
          <cell r="A5">
            <v>5</v>
          </cell>
          <cell r="B5">
            <v>910</v>
          </cell>
        </row>
        <row r="6">
          <cell r="A6">
            <v>6</v>
          </cell>
          <cell r="B6">
            <v>1010</v>
          </cell>
        </row>
        <row r="7">
          <cell r="A7">
            <v>7</v>
          </cell>
          <cell r="B7">
            <v>1110</v>
          </cell>
        </row>
        <row r="8">
          <cell r="A8">
            <v>8</v>
          </cell>
          <cell r="B8">
            <v>1220</v>
          </cell>
        </row>
        <row r="9">
          <cell r="A9">
            <v>9</v>
          </cell>
          <cell r="B9">
            <v>1340</v>
          </cell>
        </row>
        <row r="10">
          <cell r="A10">
            <v>10</v>
          </cell>
          <cell r="B10">
            <v>1470</v>
          </cell>
        </row>
        <row r="11">
          <cell r="A11">
            <v>11</v>
          </cell>
          <cell r="B11">
            <v>1610</v>
          </cell>
        </row>
        <row r="12">
          <cell r="A12">
            <v>12</v>
          </cell>
          <cell r="B12">
            <v>1740</v>
          </cell>
        </row>
        <row r="13">
          <cell r="A13">
            <v>13</v>
          </cell>
          <cell r="B13">
            <v>1880</v>
          </cell>
        </row>
        <row r="14">
          <cell r="A14">
            <v>14</v>
          </cell>
          <cell r="B14">
            <v>2020</v>
          </cell>
        </row>
        <row r="15">
          <cell r="A15">
            <v>15</v>
          </cell>
          <cell r="B15">
            <v>2180</v>
          </cell>
        </row>
        <row r="16">
          <cell r="A16">
            <v>16</v>
          </cell>
          <cell r="B16">
            <v>2340</v>
          </cell>
        </row>
        <row r="17">
          <cell r="A17">
            <v>17</v>
          </cell>
          <cell r="B17">
            <v>2520</v>
          </cell>
        </row>
        <row r="18">
          <cell r="A18">
            <v>18</v>
          </cell>
          <cell r="B18">
            <v>2700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AL67"/>
  <sheetViews>
    <sheetView view="pageBreakPreview" zoomScale="60" zoomScaleNormal="55" zoomScalePageLayoutView="85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H43" sqref="H43"/>
    </sheetView>
  </sheetViews>
  <sheetFormatPr defaultColWidth="9.109375" defaultRowHeight="13.8" x14ac:dyDescent="0.25"/>
  <cols>
    <col min="1" max="1" width="6.5546875" style="16" customWidth="1"/>
    <col min="2" max="2" width="28.5546875" style="13" customWidth="1"/>
    <col min="3" max="3" width="13.88671875" style="16" customWidth="1"/>
    <col min="4" max="4" width="9.6640625" style="16" customWidth="1"/>
    <col min="5" max="5" width="10.33203125" style="16" customWidth="1"/>
    <col min="6" max="6" width="7.5546875" style="83" hidden="1" customWidth="1"/>
    <col min="7" max="7" width="5.44140625" style="16" customWidth="1"/>
    <col min="8" max="8" width="8.88671875" style="16" customWidth="1"/>
    <col min="9" max="10" width="9.33203125" style="16" customWidth="1"/>
    <col min="11" max="11" width="8.88671875" style="16" customWidth="1"/>
    <col min="12" max="12" width="8.33203125" style="16" hidden="1" customWidth="1"/>
    <col min="13" max="13" width="5.44140625" style="16" customWidth="1"/>
    <col min="14" max="16" width="9.33203125" style="16" customWidth="1"/>
    <col min="17" max="17" width="9" style="16" customWidth="1"/>
    <col min="18" max="18" width="10.33203125" style="16" hidden="1" customWidth="1"/>
    <col min="19" max="19" width="5.33203125" style="16" customWidth="1"/>
    <col min="20" max="20" width="8.6640625" style="16" customWidth="1"/>
    <col min="21" max="21" width="9.109375" style="16" customWidth="1"/>
    <col min="22" max="22" width="8.6640625" style="16" customWidth="1"/>
    <col min="23" max="23" width="8.88671875" style="16" customWidth="1"/>
    <col min="24" max="24" width="10.33203125" style="16" hidden="1" customWidth="1"/>
    <col min="25" max="25" width="4.88671875" style="16" customWidth="1"/>
    <col min="26" max="26" width="9.109375" style="16" customWidth="1"/>
    <col min="27" max="27" width="15.6640625" style="32" customWidth="1"/>
    <col min="28" max="28" width="8.5546875" style="32" customWidth="1"/>
    <col min="29" max="29" width="9.109375" style="32" customWidth="1"/>
    <col min="30" max="30" width="13.44140625" style="32" customWidth="1"/>
    <col min="31" max="31" width="20.6640625" style="16" customWidth="1"/>
    <col min="32" max="32" width="24" style="16" customWidth="1"/>
    <col min="33" max="33" width="7" style="16" hidden="1" customWidth="1"/>
    <col min="34" max="34" width="7.5546875" style="16" customWidth="1"/>
    <col min="35" max="16384" width="9.109375" style="16"/>
  </cols>
  <sheetData>
    <row r="1" spans="1:38" ht="15.6" x14ac:dyDescent="0.3">
      <c r="A1" s="126" t="s">
        <v>2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</row>
    <row r="2" spans="1:38" ht="15.6" x14ac:dyDescent="0.3">
      <c r="A2" s="126" t="s">
        <v>3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</row>
    <row r="3" spans="1:38" ht="21.75" customHeight="1" x14ac:dyDescent="0.25">
      <c r="A3" s="127" t="s">
        <v>219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27"/>
      <c r="AD3" s="127"/>
      <c r="AE3" s="127"/>
      <c r="AF3" s="127"/>
    </row>
    <row r="4" spans="1:38" x14ac:dyDescent="0.25">
      <c r="A4" s="128" t="s">
        <v>4</v>
      </c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128"/>
      <c r="AE4" s="128"/>
      <c r="AF4" s="128"/>
    </row>
    <row r="5" spans="1:38" x14ac:dyDescent="0.25">
      <c r="A5" s="129" t="s">
        <v>323</v>
      </c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29"/>
      <c r="W5" s="129"/>
      <c r="X5" s="129"/>
      <c r="Y5" s="129"/>
      <c r="Z5" s="129"/>
      <c r="AA5" s="129"/>
      <c r="AB5" s="129"/>
      <c r="AC5" s="129"/>
      <c r="AD5" s="129"/>
      <c r="AE5" s="129"/>
      <c r="AF5" s="129"/>
    </row>
    <row r="6" spans="1:38" x14ac:dyDescent="0.25">
      <c r="A6" s="125" t="s">
        <v>269</v>
      </c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25"/>
      <c r="R6" s="125"/>
      <c r="S6" s="125"/>
      <c r="T6" s="125"/>
      <c r="U6" s="125"/>
      <c r="V6" s="125"/>
      <c r="W6" s="125"/>
      <c r="X6" s="125"/>
      <c r="Y6" s="125"/>
      <c r="Z6" s="125"/>
      <c r="AA6" s="125"/>
      <c r="AB6" s="125"/>
      <c r="AC6" s="125"/>
      <c r="AD6" s="125"/>
      <c r="AE6" s="125"/>
      <c r="AF6" s="125"/>
    </row>
    <row r="7" spans="1:38" ht="13.95" x14ac:dyDescent="0.25">
      <c r="B7" s="15"/>
      <c r="C7" s="13"/>
      <c r="D7" s="13"/>
      <c r="E7" s="13"/>
      <c r="F7" s="79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Y7" s="14"/>
    </row>
    <row r="8" spans="1:38" ht="31.2" customHeight="1" x14ac:dyDescent="0.25">
      <c r="A8" s="143" t="s">
        <v>263</v>
      </c>
      <c r="B8" s="143" t="s">
        <v>7</v>
      </c>
      <c r="C8" s="145" t="s">
        <v>8</v>
      </c>
      <c r="D8" s="130" t="s">
        <v>28</v>
      </c>
      <c r="E8" s="131"/>
      <c r="F8" s="131"/>
      <c r="G8" s="131"/>
      <c r="H8" s="132"/>
      <c r="I8" s="130" t="s">
        <v>29</v>
      </c>
      <c r="J8" s="131"/>
      <c r="K8" s="131"/>
      <c r="L8" s="131"/>
      <c r="M8" s="131"/>
      <c r="N8" s="132"/>
      <c r="O8" s="130" t="s">
        <v>30</v>
      </c>
      <c r="P8" s="131"/>
      <c r="Q8" s="131"/>
      <c r="R8" s="131"/>
      <c r="S8" s="131"/>
      <c r="T8" s="132"/>
      <c r="U8" s="133" t="s">
        <v>31</v>
      </c>
      <c r="V8" s="133"/>
      <c r="W8" s="133"/>
      <c r="X8" s="133"/>
      <c r="Y8" s="133"/>
      <c r="Z8" s="133"/>
      <c r="AA8" s="130" t="s">
        <v>16</v>
      </c>
      <c r="AB8" s="131"/>
      <c r="AC8" s="131"/>
      <c r="AD8" s="131"/>
      <c r="AE8" s="136" t="s">
        <v>9</v>
      </c>
      <c r="AF8" s="136" t="s">
        <v>10</v>
      </c>
    </row>
    <row r="9" spans="1:38" ht="105.6" customHeight="1" x14ac:dyDescent="0.25">
      <c r="A9" s="144"/>
      <c r="B9" s="144"/>
      <c r="C9" s="143"/>
      <c r="D9" s="37" t="s">
        <v>43</v>
      </c>
      <c r="E9" s="37" t="s">
        <v>0</v>
      </c>
      <c r="F9" s="80" t="s">
        <v>265</v>
      </c>
      <c r="G9" s="53" t="s">
        <v>1</v>
      </c>
      <c r="H9" s="53" t="s">
        <v>44</v>
      </c>
      <c r="I9" s="53" t="s">
        <v>43</v>
      </c>
      <c r="J9" s="53" t="s">
        <v>46</v>
      </c>
      <c r="K9" s="53" t="s">
        <v>0</v>
      </c>
      <c r="L9" s="38" t="s">
        <v>265</v>
      </c>
      <c r="M9" s="53" t="s">
        <v>1</v>
      </c>
      <c r="N9" s="53" t="s">
        <v>44</v>
      </c>
      <c r="O9" s="53" t="s">
        <v>43</v>
      </c>
      <c r="P9" s="53" t="s">
        <v>45</v>
      </c>
      <c r="Q9" s="53" t="s">
        <v>0</v>
      </c>
      <c r="R9" s="38" t="s">
        <v>265</v>
      </c>
      <c r="S9" s="53" t="s">
        <v>1</v>
      </c>
      <c r="T9" s="53" t="s">
        <v>44</v>
      </c>
      <c r="U9" s="53" t="s">
        <v>43</v>
      </c>
      <c r="V9" s="53" t="s">
        <v>46</v>
      </c>
      <c r="W9" s="53" t="s">
        <v>0</v>
      </c>
      <c r="X9" s="38" t="s">
        <v>265</v>
      </c>
      <c r="Y9" s="53" t="s">
        <v>1</v>
      </c>
      <c r="Z9" s="53" t="s">
        <v>44</v>
      </c>
      <c r="AA9" s="37" t="s">
        <v>24</v>
      </c>
      <c r="AB9" s="37" t="s">
        <v>25</v>
      </c>
      <c r="AC9" s="37" t="s">
        <v>26</v>
      </c>
      <c r="AD9" s="37" t="s">
        <v>27</v>
      </c>
      <c r="AE9" s="137"/>
      <c r="AF9" s="137"/>
    </row>
    <row r="10" spans="1:38" ht="13.95" x14ac:dyDescent="0.25">
      <c r="A10" s="17">
        <v>1</v>
      </c>
      <c r="B10" s="17">
        <v>2</v>
      </c>
      <c r="C10" s="17">
        <v>3</v>
      </c>
      <c r="D10" s="17">
        <v>4</v>
      </c>
      <c r="E10" s="17">
        <v>5</v>
      </c>
      <c r="F10" s="81">
        <v>6</v>
      </c>
      <c r="G10" s="17">
        <v>7</v>
      </c>
      <c r="H10" s="17">
        <v>8</v>
      </c>
      <c r="I10" s="17">
        <v>9</v>
      </c>
      <c r="J10" s="17">
        <v>10</v>
      </c>
      <c r="K10" s="17">
        <v>11</v>
      </c>
      <c r="L10" s="17">
        <v>12</v>
      </c>
      <c r="M10" s="17">
        <v>13</v>
      </c>
      <c r="N10" s="17">
        <v>14</v>
      </c>
      <c r="O10" s="17">
        <v>15</v>
      </c>
      <c r="P10" s="17">
        <v>16</v>
      </c>
      <c r="Q10" s="17">
        <v>17</v>
      </c>
      <c r="R10" s="17">
        <v>18</v>
      </c>
      <c r="S10" s="17">
        <v>19</v>
      </c>
      <c r="T10" s="17">
        <v>20</v>
      </c>
      <c r="U10" s="17">
        <v>21</v>
      </c>
      <c r="V10" s="17">
        <v>22</v>
      </c>
      <c r="W10" s="17">
        <v>23</v>
      </c>
      <c r="X10" s="17">
        <v>24</v>
      </c>
      <c r="Y10" s="17">
        <v>25</v>
      </c>
      <c r="Z10" s="17">
        <v>26</v>
      </c>
      <c r="AA10" s="36">
        <v>27</v>
      </c>
      <c r="AB10" s="36">
        <v>28</v>
      </c>
      <c r="AC10" s="36">
        <v>29</v>
      </c>
      <c r="AD10" s="36">
        <v>30</v>
      </c>
      <c r="AE10" s="17">
        <v>31</v>
      </c>
      <c r="AF10" s="17">
        <v>32</v>
      </c>
    </row>
    <row r="11" spans="1:38" ht="26.4" x14ac:dyDescent="0.25">
      <c r="A11" s="39"/>
      <c r="B11" s="18" t="s">
        <v>47</v>
      </c>
      <c r="C11" s="54"/>
      <c r="D11" s="55">
        <f t="shared" ref="D11:Z11" si="0">D12+D41+D55</f>
        <v>767702.9</v>
      </c>
      <c r="E11" s="65">
        <f t="shared" si="0"/>
        <v>647853.75</v>
      </c>
      <c r="F11" s="82">
        <f t="shared" si="0"/>
        <v>0</v>
      </c>
      <c r="G11" s="55">
        <f t="shared" si="0"/>
        <v>0</v>
      </c>
      <c r="H11" s="55">
        <f t="shared" si="0"/>
        <v>260483.3</v>
      </c>
      <c r="I11" s="55">
        <f t="shared" si="0"/>
        <v>806772</v>
      </c>
      <c r="J11" s="55">
        <f t="shared" si="0"/>
        <v>0</v>
      </c>
      <c r="K11" s="55">
        <f t="shared" si="0"/>
        <v>617585.6</v>
      </c>
      <c r="L11" s="55">
        <f t="shared" si="0"/>
        <v>0</v>
      </c>
      <c r="M11" s="55">
        <f t="shared" si="0"/>
        <v>0</v>
      </c>
      <c r="N11" s="55">
        <f t="shared" si="0"/>
        <v>260483.3</v>
      </c>
      <c r="O11" s="55">
        <f t="shared" si="0"/>
        <v>183107.4</v>
      </c>
      <c r="P11" s="55">
        <f t="shared" si="0"/>
        <v>0</v>
      </c>
      <c r="Q11" s="55">
        <f t="shared" si="0"/>
        <v>104460</v>
      </c>
      <c r="R11" s="55">
        <f t="shared" si="0"/>
        <v>0</v>
      </c>
      <c r="S11" s="55">
        <f t="shared" si="0"/>
        <v>0</v>
      </c>
      <c r="T11" s="74">
        <f t="shared" si="0"/>
        <v>0</v>
      </c>
      <c r="U11" s="74">
        <f t="shared" si="0"/>
        <v>183107.4</v>
      </c>
      <c r="V11" s="74">
        <f t="shared" si="0"/>
        <v>0</v>
      </c>
      <c r="W11" s="74">
        <f t="shared" si="0"/>
        <v>104460</v>
      </c>
      <c r="X11" s="74">
        <f t="shared" si="0"/>
        <v>0</v>
      </c>
      <c r="Y11" s="74">
        <f t="shared" si="0"/>
        <v>0</v>
      </c>
      <c r="Z11" s="74">
        <f t="shared" si="0"/>
        <v>0</v>
      </c>
      <c r="AA11" s="35" t="s">
        <v>15</v>
      </c>
      <c r="AB11" s="35" t="s">
        <v>15</v>
      </c>
      <c r="AC11" s="35" t="s">
        <v>15</v>
      </c>
      <c r="AD11" s="35" t="s">
        <v>15</v>
      </c>
      <c r="AE11" s="40" t="s">
        <v>15</v>
      </c>
      <c r="AF11" s="40" t="s">
        <v>15</v>
      </c>
    </row>
    <row r="12" spans="1:38" ht="52.8" x14ac:dyDescent="0.25">
      <c r="A12" s="41"/>
      <c r="B12" s="42" t="s">
        <v>48</v>
      </c>
      <c r="C12" s="56"/>
      <c r="D12" s="57">
        <f t="shared" ref="D12:Z12" si="1">SUM(D13:D40)</f>
        <v>767702.9</v>
      </c>
      <c r="E12" s="57">
        <f t="shared" si="1"/>
        <v>645791.19999999995</v>
      </c>
      <c r="F12" s="57">
        <f t="shared" si="1"/>
        <v>0</v>
      </c>
      <c r="G12" s="57">
        <f t="shared" si="1"/>
        <v>0</v>
      </c>
      <c r="H12" s="57">
        <f t="shared" si="1"/>
        <v>0</v>
      </c>
      <c r="I12" s="57">
        <f t="shared" si="1"/>
        <v>806772</v>
      </c>
      <c r="J12" s="57">
        <f t="shared" si="1"/>
        <v>0</v>
      </c>
      <c r="K12" s="57">
        <f t="shared" si="1"/>
        <v>615523</v>
      </c>
      <c r="L12" s="57">
        <f t="shared" si="1"/>
        <v>0</v>
      </c>
      <c r="M12" s="57">
        <f t="shared" si="1"/>
        <v>0</v>
      </c>
      <c r="N12" s="57">
        <f t="shared" si="1"/>
        <v>0</v>
      </c>
      <c r="O12" s="57">
        <f t="shared" si="1"/>
        <v>183107.4</v>
      </c>
      <c r="P12" s="57">
        <f t="shared" si="1"/>
        <v>0</v>
      </c>
      <c r="Q12" s="57">
        <f t="shared" si="1"/>
        <v>104460</v>
      </c>
      <c r="R12" s="57">
        <f t="shared" si="1"/>
        <v>0</v>
      </c>
      <c r="S12" s="57">
        <f t="shared" si="1"/>
        <v>0</v>
      </c>
      <c r="T12" s="57">
        <f t="shared" si="1"/>
        <v>0</v>
      </c>
      <c r="U12" s="57">
        <f t="shared" si="1"/>
        <v>183107.4</v>
      </c>
      <c r="V12" s="57">
        <f t="shared" si="1"/>
        <v>0</v>
      </c>
      <c r="W12" s="57">
        <f t="shared" si="1"/>
        <v>104460</v>
      </c>
      <c r="X12" s="57">
        <f t="shared" si="1"/>
        <v>0</v>
      </c>
      <c r="Y12" s="57">
        <f t="shared" si="1"/>
        <v>0</v>
      </c>
      <c r="Z12" s="57">
        <f t="shared" si="1"/>
        <v>0</v>
      </c>
      <c r="AA12" s="35" t="s">
        <v>15</v>
      </c>
      <c r="AB12" s="35" t="s">
        <v>15</v>
      </c>
      <c r="AC12" s="35" t="s">
        <v>15</v>
      </c>
      <c r="AD12" s="35" t="s">
        <v>15</v>
      </c>
      <c r="AE12" s="40" t="s">
        <v>15</v>
      </c>
      <c r="AF12" s="40" t="s">
        <v>15</v>
      </c>
    </row>
    <row r="13" spans="1:38" ht="66.599999999999994" customHeight="1" x14ac:dyDescent="0.25">
      <c r="A13" s="41" t="s">
        <v>49</v>
      </c>
      <c r="B13" s="19" t="s">
        <v>58</v>
      </c>
      <c r="C13" s="138" t="s">
        <v>270</v>
      </c>
      <c r="D13" s="58"/>
      <c r="E13" s="57">
        <v>2892</v>
      </c>
      <c r="F13" s="61"/>
      <c r="G13" s="58"/>
      <c r="H13" s="58"/>
      <c r="I13" s="58"/>
      <c r="J13" s="58"/>
      <c r="K13" s="57">
        <v>2892</v>
      </c>
      <c r="L13" s="57"/>
      <c r="M13" s="57"/>
      <c r="N13" s="57"/>
      <c r="O13" s="57"/>
      <c r="P13" s="57"/>
      <c r="Q13" s="57">
        <v>451.9</v>
      </c>
      <c r="R13" s="57"/>
      <c r="S13" s="57"/>
      <c r="T13" s="57"/>
      <c r="U13" s="57"/>
      <c r="V13" s="57"/>
      <c r="W13" s="57">
        <v>451.9</v>
      </c>
      <c r="X13" s="57"/>
      <c r="Y13" s="57"/>
      <c r="Z13" s="57"/>
      <c r="AA13" s="43" t="s">
        <v>224</v>
      </c>
      <c r="AB13" s="43" t="s">
        <v>230</v>
      </c>
      <c r="AC13" s="43">
        <v>178</v>
      </c>
      <c r="AD13" s="123">
        <v>53.113999999999997</v>
      </c>
      <c r="AE13" s="35" t="s">
        <v>225</v>
      </c>
      <c r="AF13" s="34"/>
      <c r="AG13" s="112">
        <f>(K13+L13)-(Q13+R13)</f>
        <v>2440.1</v>
      </c>
      <c r="AH13" s="108"/>
      <c r="AI13" s="108"/>
      <c r="AJ13" s="108"/>
      <c r="AK13" s="108"/>
      <c r="AL13" s="108"/>
    </row>
    <row r="14" spans="1:38" ht="26.4" x14ac:dyDescent="0.25">
      <c r="A14" s="41" t="s">
        <v>50</v>
      </c>
      <c r="B14" s="19" t="s">
        <v>51</v>
      </c>
      <c r="C14" s="139"/>
      <c r="D14" s="58"/>
      <c r="E14" s="57"/>
      <c r="F14" s="61"/>
      <c r="G14" s="58"/>
      <c r="H14" s="58"/>
      <c r="I14" s="58"/>
      <c r="J14" s="58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9"/>
      <c r="AA14" s="43" t="s">
        <v>226</v>
      </c>
      <c r="AB14" s="43" t="s">
        <v>228</v>
      </c>
      <c r="AC14" s="43">
        <v>250</v>
      </c>
      <c r="AD14" s="123">
        <v>76.525000000000006</v>
      </c>
      <c r="AE14" s="35" t="s">
        <v>225</v>
      </c>
      <c r="AF14" s="40"/>
      <c r="AG14" s="108">
        <f t="shared" ref="AG14:AG60" si="2">(K14+L14)-(Q14+R14)</f>
        <v>0</v>
      </c>
      <c r="AH14" s="108"/>
      <c r="AI14" s="108"/>
      <c r="AJ14" s="108"/>
      <c r="AK14" s="108"/>
      <c r="AL14" s="108"/>
    </row>
    <row r="15" spans="1:38" ht="51" customHeight="1" x14ac:dyDescent="0.25">
      <c r="A15" s="41" t="s">
        <v>52</v>
      </c>
      <c r="B15" s="19" t="s">
        <v>54</v>
      </c>
      <c r="C15" s="139"/>
      <c r="D15" s="58"/>
      <c r="E15" s="57"/>
      <c r="F15" s="61"/>
      <c r="G15" s="58"/>
      <c r="H15" s="58"/>
      <c r="I15" s="58"/>
      <c r="J15" s="58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9"/>
      <c r="AA15" s="43" t="s">
        <v>229</v>
      </c>
      <c r="AB15" s="43" t="s">
        <v>230</v>
      </c>
      <c r="AC15" s="43">
        <v>110</v>
      </c>
      <c r="AD15" s="123">
        <v>22.425999999999998</v>
      </c>
      <c r="AE15" s="35" t="s">
        <v>225</v>
      </c>
      <c r="AF15" s="40"/>
      <c r="AG15" s="108">
        <f t="shared" si="2"/>
        <v>0</v>
      </c>
      <c r="AH15" s="108"/>
      <c r="AI15" s="108"/>
      <c r="AJ15" s="108"/>
      <c r="AK15" s="108"/>
      <c r="AL15" s="108"/>
    </row>
    <row r="16" spans="1:38" ht="72" customHeight="1" x14ac:dyDescent="0.25">
      <c r="A16" s="41" t="s">
        <v>53</v>
      </c>
      <c r="B16" s="19" t="s">
        <v>55</v>
      </c>
      <c r="C16" s="139"/>
      <c r="D16" s="58"/>
      <c r="E16" s="57"/>
      <c r="F16" s="61"/>
      <c r="G16" s="58"/>
      <c r="H16" s="58"/>
      <c r="I16" s="58"/>
      <c r="J16" s="58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9"/>
      <c r="AA16" s="43" t="s">
        <v>231</v>
      </c>
      <c r="AB16" s="43" t="s">
        <v>232</v>
      </c>
      <c r="AC16" s="43" t="s">
        <v>233</v>
      </c>
      <c r="AD16" s="34" t="s">
        <v>338</v>
      </c>
      <c r="AE16" s="35" t="s">
        <v>225</v>
      </c>
      <c r="AF16" s="40"/>
      <c r="AG16" s="108">
        <f t="shared" si="2"/>
        <v>0</v>
      </c>
      <c r="AH16" s="108"/>
      <c r="AI16" s="108"/>
      <c r="AJ16" s="108"/>
      <c r="AK16" s="108"/>
      <c r="AL16" s="108"/>
    </row>
    <row r="17" spans="1:38" ht="111" customHeight="1" x14ac:dyDescent="0.25">
      <c r="A17" s="41" t="s">
        <v>56</v>
      </c>
      <c r="B17" s="19" t="s">
        <v>57</v>
      </c>
      <c r="C17" s="139"/>
      <c r="D17" s="58"/>
      <c r="E17" s="57">
        <v>500</v>
      </c>
      <c r="F17" s="61"/>
      <c r="G17" s="58"/>
      <c r="H17" s="58"/>
      <c r="I17" s="58"/>
      <c r="J17" s="58"/>
      <c r="K17" s="57">
        <v>500</v>
      </c>
      <c r="L17" s="57"/>
      <c r="M17" s="57"/>
      <c r="N17" s="57"/>
      <c r="O17" s="57"/>
      <c r="P17" s="57"/>
      <c r="Q17" s="57">
        <v>37.299999999999997</v>
      </c>
      <c r="R17" s="57"/>
      <c r="S17" s="57"/>
      <c r="T17" s="57"/>
      <c r="U17" s="57"/>
      <c r="V17" s="57"/>
      <c r="W17" s="57">
        <v>37.299999999999997</v>
      </c>
      <c r="X17" s="57"/>
      <c r="Y17" s="57"/>
      <c r="Z17" s="59"/>
      <c r="AA17" s="43" t="s">
        <v>224</v>
      </c>
      <c r="AB17" s="43" t="s">
        <v>156</v>
      </c>
      <c r="AC17" s="44">
        <v>80</v>
      </c>
      <c r="AD17" s="35">
        <v>38</v>
      </c>
      <c r="AE17" s="35" t="s">
        <v>225</v>
      </c>
      <c r="AF17" s="34"/>
      <c r="AG17" s="108">
        <f t="shared" si="2"/>
        <v>462.7</v>
      </c>
      <c r="AH17" s="108"/>
      <c r="AI17" s="108"/>
      <c r="AJ17" s="108"/>
      <c r="AK17" s="108"/>
      <c r="AL17" s="108"/>
    </row>
    <row r="18" spans="1:38" ht="39.6" x14ac:dyDescent="0.25">
      <c r="A18" s="41" t="s">
        <v>59</v>
      </c>
      <c r="B18" s="19" t="s">
        <v>60</v>
      </c>
      <c r="C18" s="139"/>
      <c r="D18" s="58"/>
      <c r="E18" s="57">
        <v>2896.4</v>
      </c>
      <c r="F18" s="61"/>
      <c r="G18" s="58"/>
      <c r="H18" s="58"/>
      <c r="I18" s="58"/>
      <c r="J18" s="58"/>
      <c r="K18" s="57">
        <v>2896.4</v>
      </c>
      <c r="L18" s="57"/>
      <c r="M18" s="57"/>
      <c r="N18" s="57"/>
      <c r="O18" s="57"/>
      <c r="P18" s="57"/>
      <c r="Q18" s="57">
        <v>405.3</v>
      </c>
      <c r="R18" s="57"/>
      <c r="S18" s="57"/>
      <c r="T18" s="57"/>
      <c r="U18" s="57"/>
      <c r="V18" s="57"/>
      <c r="W18" s="57">
        <v>405.3</v>
      </c>
      <c r="X18" s="57"/>
      <c r="Y18" s="57"/>
      <c r="Z18" s="59"/>
      <c r="AA18" s="43" t="s">
        <v>234</v>
      </c>
      <c r="AB18" s="43" t="s">
        <v>230</v>
      </c>
      <c r="AC18" s="45">
        <v>115</v>
      </c>
      <c r="AD18" s="34">
        <v>20.9</v>
      </c>
      <c r="AE18" s="35" t="s">
        <v>225</v>
      </c>
      <c r="AF18" s="40"/>
      <c r="AG18" s="107">
        <f t="shared" si="2"/>
        <v>2491.1</v>
      </c>
    </row>
    <row r="19" spans="1:38" ht="350.4" customHeight="1" x14ac:dyDescent="0.25">
      <c r="A19" s="41" t="s">
        <v>61</v>
      </c>
      <c r="B19" s="19" t="s">
        <v>62</v>
      </c>
      <c r="C19" s="139"/>
      <c r="D19" s="60"/>
      <c r="E19" s="57">
        <v>5824.9</v>
      </c>
      <c r="F19" s="61"/>
      <c r="G19" s="58"/>
      <c r="H19" s="60"/>
      <c r="I19" s="60"/>
      <c r="J19" s="60"/>
      <c r="K19" s="57">
        <v>5824.9</v>
      </c>
      <c r="L19" s="57"/>
      <c r="M19" s="57"/>
      <c r="N19" s="57"/>
      <c r="O19" s="57"/>
      <c r="P19" s="57"/>
      <c r="Q19" s="57">
        <v>633.4</v>
      </c>
      <c r="R19" s="57"/>
      <c r="S19" s="57"/>
      <c r="T19" s="57"/>
      <c r="U19" s="57"/>
      <c r="V19" s="57"/>
      <c r="W19" s="57">
        <v>633.4</v>
      </c>
      <c r="X19" s="57"/>
      <c r="Y19" s="57"/>
      <c r="Z19" s="59"/>
      <c r="AA19" s="43" t="s">
        <v>224</v>
      </c>
      <c r="AB19" s="43" t="s">
        <v>156</v>
      </c>
      <c r="AC19" s="44">
        <v>6785</v>
      </c>
      <c r="AD19" s="35">
        <v>1389</v>
      </c>
      <c r="AE19" s="35" t="s">
        <v>225</v>
      </c>
      <c r="AF19" s="110"/>
      <c r="AG19" s="107">
        <f t="shared" si="2"/>
        <v>5191.5</v>
      </c>
    </row>
    <row r="20" spans="1:38" ht="171.6" x14ac:dyDescent="0.25">
      <c r="A20" s="41" t="s">
        <v>64</v>
      </c>
      <c r="B20" s="19" t="s">
        <v>63</v>
      </c>
      <c r="C20" s="139"/>
      <c r="D20" s="60"/>
      <c r="E20" s="57">
        <v>18604.7</v>
      </c>
      <c r="F20" s="61"/>
      <c r="G20" s="58"/>
      <c r="H20" s="60"/>
      <c r="I20" s="60"/>
      <c r="J20" s="60"/>
      <c r="K20" s="57">
        <v>18604.7</v>
      </c>
      <c r="L20" s="57"/>
      <c r="M20" s="57"/>
      <c r="N20" s="57"/>
      <c r="O20" s="57"/>
      <c r="P20" s="57"/>
      <c r="Q20" s="57">
        <v>439</v>
      </c>
      <c r="R20" s="57"/>
      <c r="S20" s="57"/>
      <c r="T20" s="57"/>
      <c r="U20" s="57"/>
      <c r="V20" s="57"/>
      <c r="W20" s="57">
        <v>439</v>
      </c>
      <c r="X20" s="57"/>
      <c r="Y20" s="57"/>
      <c r="Z20" s="59"/>
      <c r="AA20" s="43" t="s">
        <v>224</v>
      </c>
      <c r="AB20" s="43" t="s">
        <v>230</v>
      </c>
      <c r="AC20" s="43">
        <v>25.7</v>
      </c>
      <c r="AD20" s="123">
        <v>1.9590000000000001</v>
      </c>
      <c r="AE20" s="35" t="s">
        <v>225</v>
      </c>
      <c r="AF20" s="109"/>
      <c r="AG20" s="107">
        <f t="shared" si="2"/>
        <v>18165.7</v>
      </c>
    </row>
    <row r="21" spans="1:38" ht="237.6" x14ac:dyDescent="0.25">
      <c r="A21" s="41" t="s">
        <v>66</v>
      </c>
      <c r="B21" s="19" t="s">
        <v>65</v>
      </c>
      <c r="C21" s="139"/>
      <c r="D21" s="60"/>
      <c r="E21" s="57">
        <v>581</v>
      </c>
      <c r="F21" s="61"/>
      <c r="G21" s="58"/>
      <c r="H21" s="60"/>
      <c r="I21" s="60"/>
      <c r="J21" s="60"/>
      <c r="K21" s="57">
        <v>581</v>
      </c>
      <c r="L21" s="57"/>
      <c r="M21" s="57"/>
      <c r="N21" s="57"/>
      <c r="O21" s="57"/>
      <c r="P21" s="57"/>
      <c r="Q21" s="57">
        <v>0</v>
      </c>
      <c r="R21" s="57"/>
      <c r="S21" s="57"/>
      <c r="T21" s="57"/>
      <c r="U21" s="57"/>
      <c r="V21" s="57"/>
      <c r="W21" s="57">
        <v>0</v>
      </c>
      <c r="X21" s="57"/>
      <c r="Y21" s="57"/>
      <c r="Z21" s="59"/>
      <c r="AA21" s="43" t="s">
        <v>224</v>
      </c>
      <c r="AB21" s="43" t="s">
        <v>156</v>
      </c>
      <c r="AC21" s="44">
        <v>168</v>
      </c>
      <c r="AD21" s="35">
        <v>7</v>
      </c>
      <c r="AE21" s="35" t="s">
        <v>225</v>
      </c>
      <c r="AF21" s="73"/>
      <c r="AG21" s="107">
        <f t="shared" si="2"/>
        <v>581</v>
      </c>
    </row>
    <row r="22" spans="1:38" ht="224.4" x14ac:dyDescent="0.25">
      <c r="A22" s="41" t="s">
        <v>67</v>
      </c>
      <c r="B22" s="19" t="s">
        <v>68</v>
      </c>
      <c r="C22" s="139"/>
      <c r="D22" s="60"/>
      <c r="E22" s="57">
        <v>19656</v>
      </c>
      <c r="F22" s="61"/>
      <c r="G22" s="58"/>
      <c r="H22" s="60"/>
      <c r="I22" s="60"/>
      <c r="J22" s="60"/>
      <c r="K22" s="57">
        <v>19656</v>
      </c>
      <c r="L22" s="57"/>
      <c r="M22" s="57"/>
      <c r="N22" s="57"/>
      <c r="O22" s="57"/>
      <c r="P22" s="57"/>
      <c r="Q22" s="57">
        <v>712.8</v>
      </c>
      <c r="R22" s="57"/>
      <c r="S22" s="57"/>
      <c r="T22" s="57"/>
      <c r="U22" s="57"/>
      <c r="V22" s="57"/>
      <c r="W22" s="57">
        <v>712.8</v>
      </c>
      <c r="X22" s="57"/>
      <c r="Y22" s="57"/>
      <c r="Z22" s="59"/>
      <c r="AA22" s="43" t="s">
        <v>224</v>
      </c>
      <c r="AB22" s="43" t="s">
        <v>156</v>
      </c>
      <c r="AC22" s="44">
        <v>168</v>
      </c>
      <c r="AD22" s="35">
        <v>5</v>
      </c>
      <c r="AE22" s="35" t="s">
        <v>225</v>
      </c>
      <c r="AF22" s="34"/>
      <c r="AG22" s="107">
        <f t="shared" si="2"/>
        <v>18943.2</v>
      </c>
    </row>
    <row r="23" spans="1:38" ht="158.4" x14ac:dyDescent="0.25">
      <c r="A23" s="41" t="s">
        <v>69</v>
      </c>
      <c r="B23" s="19" t="s">
        <v>70</v>
      </c>
      <c r="C23" s="139"/>
      <c r="D23" s="60"/>
      <c r="E23" s="57">
        <v>1744.6</v>
      </c>
      <c r="F23" s="61"/>
      <c r="G23" s="58"/>
      <c r="H23" s="60"/>
      <c r="I23" s="60"/>
      <c r="J23" s="60"/>
      <c r="K23" s="57">
        <v>1744.6</v>
      </c>
      <c r="L23" s="57"/>
      <c r="M23" s="57"/>
      <c r="N23" s="57"/>
      <c r="O23" s="57"/>
      <c r="P23" s="57"/>
      <c r="Q23" s="57">
        <v>0</v>
      </c>
      <c r="R23" s="57"/>
      <c r="S23" s="57"/>
      <c r="T23" s="57"/>
      <c r="U23" s="57"/>
      <c r="V23" s="57"/>
      <c r="W23" s="57">
        <v>0</v>
      </c>
      <c r="X23" s="57"/>
      <c r="Y23" s="57"/>
      <c r="Z23" s="59"/>
      <c r="AA23" s="43" t="s">
        <v>235</v>
      </c>
      <c r="AB23" s="43" t="s">
        <v>227</v>
      </c>
      <c r="AC23" s="44">
        <v>24</v>
      </c>
      <c r="AD23" s="35">
        <v>0</v>
      </c>
      <c r="AE23" s="35" t="s">
        <v>225</v>
      </c>
      <c r="AF23" s="40"/>
      <c r="AG23" s="107">
        <f t="shared" si="2"/>
        <v>1744.6</v>
      </c>
    </row>
    <row r="24" spans="1:38" ht="66" x14ac:dyDescent="0.25">
      <c r="A24" s="41" t="s">
        <v>71</v>
      </c>
      <c r="B24" s="19" t="s">
        <v>72</v>
      </c>
      <c r="C24" s="139"/>
      <c r="D24" s="60"/>
      <c r="E24" s="57"/>
      <c r="F24" s="61"/>
      <c r="G24" s="58"/>
      <c r="H24" s="60"/>
      <c r="I24" s="60"/>
      <c r="J24" s="60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9"/>
      <c r="AA24" s="45" t="s">
        <v>262</v>
      </c>
      <c r="AB24" s="45" t="s">
        <v>155</v>
      </c>
      <c r="AC24" s="46">
        <v>5350</v>
      </c>
      <c r="AD24" s="34">
        <v>1469</v>
      </c>
      <c r="AE24" s="35" t="s">
        <v>225</v>
      </c>
      <c r="AF24" s="40"/>
      <c r="AG24" s="107">
        <f t="shared" si="2"/>
        <v>0</v>
      </c>
    </row>
    <row r="25" spans="1:38" ht="109.95" customHeight="1" x14ac:dyDescent="0.25">
      <c r="A25" s="41" t="s">
        <v>73</v>
      </c>
      <c r="B25" s="19" t="s">
        <v>74</v>
      </c>
      <c r="C25" s="139"/>
      <c r="D25" s="60"/>
      <c r="E25" s="57">
        <v>1665</v>
      </c>
      <c r="F25" s="61"/>
      <c r="G25" s="58"/>
      <c r="H25" s="60"/>
      <c r="I25" s="60"/>
      <c r="J25" s="60"/>
      <c r="K25" s="57">
        <v>1665</v>
      </c>
      <c r="L25" s="57"/>
      <c r="M25" s="57"/>
      <c r="N25" s="57"/>
      <c r="O25" s="57"/>
      <c r="P25" s="57"/>
      <c r="Q25" s="57">
        <v>162.69999999999999</v>
      </c>
      <c r="R25" s="57"/>
      <c r="S25" s="57"/>
      <c r="T25" s="57"/>
      <c r="U25" s="57"/>
      <c r="V25" s="57"/>
      <c r="W25" s="57">
        <v>162.69999999999999</v>
      </c>
      <c r="X25" s="57"/>
      <c r="Y25" s="57"/>
      <c r="Z25" s="59"/>
      <c r="AA25" s="43" t="s">
        <v>236</v>
      </c>
      <c r="AB25" s="43" t="s">
        <v>230</v>
      </c>
      <c r="AC25" s="43">
        <v>225.5</v>
      </c>
      <c r="AD25" s="123">
        <v>68.475999999999999</v>
      </c>
      <c r="AE25" s="35" t="s">
        <v>225</v>
      </c>
      <c r="AF25" s="121"/>
      <c r="AG25" s="107">
        <f t="shared" si="2"/>
        <v>1502.3</v>
      </c>
    </row>
    <row r="26" spans="1:38" ht="66" x14ac:dyDescent="0.25">
      <c r="A26" s="41" t="s">
        <v>75</v>
      </c>
      <c r="B26" s="19" t="s">
        <v>77</v>
      </c>
      <c r="C26" s="139"/>
      <c r="D26" s="58"/>
      <c r="E26" s="57">
        <v>730</v>
      </c>
      <c r="F26" s="61"/>
      <c r="G26" s="58"/>
      <c r="H26" s="58"/>
      <c r="I26" s="58"/>
      <c r="J26" s="58"/>
      <c r="K26" s="57">
        <v>730</v>
      </c>
      <c r="L26" s="57"/>
      <c r="M26" s="57"/>
      <c r="N26" s="57"/>
      <c r="O26" s="57"/>
      <c r="P26" s="57"/>
      <c r="Q26" s="57">
        <v>107.2</v>
      </c>
      <c r="R26" s="57"/>
      <c r="S26" s="57"/>
      <c r="T26" s="57"/>
      <c r="U26" s="57"/>
      <c r="V26" s="57"/>
      <c r="W26" s="57">
        <v>107.2</v>
      </c>
      <c r="X26" s="57"/>
      <c r="Y26" s="57"/>
      <c r="Z26" s="59"/>
      <c r="AA26" s="43" t="s">
        <v>224</v>
      </c>
      <c r="AB26" s="43" t="s">
        <v>230</v>
      </c>
      <c r="AC26" s="43">
        <v>4.5</v>
      </c>
      <c r="AD26" s="123">
        <v>2.4940000000000002</v>
      </c>
      <c r="AE26" s="35" t="s">
        <v>225</v>
      </c>
      <c r="AF26" s="40"/>
      <c r="AG26" s="107">
        <f t="shared" si="2"/>
        <v>622.79999999999995</v>
      </c>
    </row>
    <row r="27" spans="1:38" ht="66" x14ac:dyDescent="0.25">
      <c r="A27" s="41" t="s">
        <v>76</v>
      </c>
      <c r="B27" s="19" t="s">
        <v>78</v>
      </c>
      <c r="C27" s="139"/>
      <c r="D27" s="60"/>
      <c r="E27" s="57">
        <v>269.3</v>
      </c>
      <c r="F27" s="61"/>
      <c r="G27" s="58"/>
      <c r="H27" s="60"/>
      <c r="I27" s="60"/>
      <c r="J27" s="60"/>
      <c r="K27" s="57">
        <v>269.3</v>
      </c>
      <c r="L27" s="57"/>
      <c r="M27" s="57"/>
      <c r="N27" s="57"/>
      <c r="O27" s="57"/>
      <c r="P27" s="57"/>
      <c r="Q27" s="57">
        <v>23.7</v>
      </c>
      <c r="R27" s="57"/>
      <c r="S27" s="57"/>
      <c r="T27" s="57"/>
      <c r="U27" s="57"/>
      <c r="V27" s="57"/>
      <c r="W27" s="57">
        <v>23.7</v>
      </c>
      <c r="X27" s="57"/>
      <c r="Y27" s="57"/>
      <c r="Z27" s="59"/>
      <c r="AA27" s="43" t="s">
        <v>224</v>
      </c>
      <c r="AB27" s="43" t="s">
        <v>230</v>
      </c>
      <c r="AC27" s="43">
        <v>4.5</v>
      </c>
      <c r="AD27" s="123">
        <v>2.4180000000000001</v>
      </c>
      <c r="AE27" s="35" t="s">
        <v>225</v>
      </c>
      <c r="AF27" s="40"/>
      <c r="AG27" s="107">
        <f t="shared" si="2"/>
        <v>245.60000000000002</v>
      </c>
    </row>
    <row r="28" spans="1:38" ht="67.2" customHeight="1" x14ac:dyDescent="0.25">
      <c r="A28" s="41" t="s">
        <v>79</v>
      </c>
      <c r="B28" s="19" t="s">
        <v>80</v>
      </c>
      <c r="C28" s="139"/>
      <c r="D28" s="60"/>
      <c r="E28" s="57">
        <v>53640</v>
      </c>
      <c r="F28" s="61"/>
      <c r="G28" s="58"/>
      <c r="H28" s="60"/>
      <c r="I28" s="60"/>
      <c r="J28" s="60"/>
      <c r="K28" s="57">
        <v>53640</v>
      </c>
      <c r="L28" s="57"/>
      <c r="M28" s="57"/>
      <c r="N28" s="57"/>
      <c r="O28" s="57"/>
      <c r="P28" s="57"/>
      <c r="Q28" s="57">
        <v>2012.4</v>
      </c>
      <c r="R28" s="57"/>
      <c r="S28" s="57"/>
      <c r="T28" s="57"/>
      <c r="U28" s="57"/>
      <c r="V28" s="57"/>
      <c r="W28" s="57">
        <v>2012.4</v>
      </c>
      <c r="X28" s="57"/>
      <c r="Y28" s="57"/>
      <c r="Z28" s="59"/>
      <c r="AA28" s="43" t="s">
        <v>224</v>
      </c>
      <c r="AB28" s="43" t="s">
        <v>230</v>
      </c>
      <c r="AC28" s="43">
        <v>4.5</v>
      </c>
      <c r="AD28" s="123">
        <v>1.355</v>
      </c>
      <c r="AE28" s="35" t="s">
        <v>225</v>
      </c>
      <c r="AF28" s="40"/>
      <c r="AG28" s="107">
        <f t="shared" si="2"/>
        <v>51627.6</v>
      </c>
    </row>
    <row r="29" spans="1:38" ht="93" customHeight="1" x14ac:dyDescent="0.25">
      <c r="A29" s="41" t="s">
        <v>81</v>
      </c>
      <c r="B29" s="19" t="s">
        <v>82</v>
      </c>
      <c r="C29" s="139"/>
      <c r="D29" s="60"/>
      <c r="E29" s="57">
        <v>2896.8</v>
      </c>
      <c r="F29" s="61"/>
      <c r="G29" s="58"/>
      <c r="H29" s="60"/>
      <c r="I29" s="60"/>
      <c r="J29" s="60"/>
      <c r="K29" s="57">
        <v>2155.9</v>
      </c>
      <c r="L29" s="57"/>
      <c r="M29" s="57"/>
      <c r="N29" s="57"/>
      <c r="O29" s="57"/>
      <c r="P29" s="57"/>
      <c r="Q29" s="57">
        <v>76.5</v>
      </c>
      <c r="R29" s="57"/>
      <c r="S29" s="57"/>
      <c r="T29" s="57"/>
      <c r="U29" s="57"/>
      <c r="V29" s="57"/>
      <c r="W29" s="57">
        <v>76.5</v>
      </c>
      <c r="X29" s="57"/>
      <c r="Y29" s="57"/>
      <c r="Z29" s="59"/>
      <c r="AA29" s="43" t="s">
        <v>237</v>
      </c>
      <c r="AB29" s="43" t="s">
        <v>156</v>
      </c>
      <c r="AC29" s="44">
        <v>300</v>
      </c>
      <c r="AD29" s="35">
        <v>59</v>
      </c>
      <c r="AE29" s="35" t="s">
        <v>225</v>
      </c>
      <c r="AF29" s="141"/>
      <c r="AG29" s="107">
        <f t="shared" si="2"/>
        <v>2079.4</v>
      </c>
    </row>
    <row r="30" spans="1:38" ht="200.4" customHeight="1" x14ac:dyDescent="0.25">
      <c r="A30" s="41" t="s">
        <v>84</v>
      </c>
      <c r="B30" s="19" t="s">
        <v>83</v>
      </c>
      <c r="C30" s="139"/>
      <c r="D30" s="61"/>
      <c r="E30" s="57">
        <v>1800</v>
      </c>
      <c r="F30" s="61"/>
      <c r="G30" s="61"/>
      <c r="H30" s="61"/>
      <c r="I30" s="61"/>
      <c r="J30" s="61"/>
      <c r="K30" s="57">
        <v>1800</v>
      </c>
      <c r="L30" s="57"/>
      <c r="M30" s="57"/>
      <c r="N30" s="57"/>
      <c r="O30" s="57"/>
      <c r="P30" s="57"/>
      <c r="Q30" s="57">
        <v>94</v>
      </c>
      <c r="R30" s="57"/>
      <c r="S30" s="57"/>
      <c r="T30" s="57"/>
      <c r="U30" s="57"/>
      <c r="V30" s="57"/>
      <c r="W30" s="57">
        <v>94</v>
      </c>
      <c r="X30" s="57"/>
      <c r="Y30" s="57"/>
      <c r="Z30" s="59"/>
      <c r="AA30" s="43" t="s">
        <v>237</v>
      </c>
      <c r="AB30" s="43" t="s">
        <v>156</v>
      </c>
      <c r="AC30" s="44">
        <v>150</v>
      </c>
      <c r="AD30" s="35">
        <v>47</v>
      </c>
      <c r="AE30" s="35" t="s">
        <v>225</v>
      </c>
      <c r="AF30" s="142"/>
      <c r="AG30" s="107">
        <f t="shared" si="2"/>
        <v>1706</v>
      </c>
    </row>
    <row r="31" spans="1:38" ht="112.95" customHeight="1" x14ac:dyDescent="0.25">
      <c r="A31" s="41" t="s">
        <v>87</v>
      </c>
      <c r="B31" s="19" t="s">
        <v>85</v>
      </c>
      <c r="C31" s="139"/>
      <c r="D31" s="57">
        <v>670977.30000000005</v>
      </c>
      <c r="E31" s="57"/>
      <c r="F31" s="61"/>
      <c r="G31" s="58"/>
      <c r="H31" s="57"/>
      <c r="I31" s="57">
        <v>756627.7</v>
      </c>
      <c r="J31" s="57"/>
      <c r="K31" s="57"/>
      <c r="L31" s="57"/>
      <c r="M31" s="57"/>
      <c r="N31" s="57"/>
      <c r="O31" s="57">
        <v>177220.6</v>
      </c>
      <c r="P31" s="57"/>
      <c r="Q31" s="57"/>
      <c r="R31" s="57"/>
      <c r="S31" s="57"/>
      <c r="T31" s="57"/>
      <c r="U31" s="57">
        <v>177220.6</v>
      </c>
      <c r="V31" s="57"/>
      <c r="W31" s="57"/>
      <c r="X31" s="57"/>
      <c r="Y31" s="57"/>
      <c r="Z31" s="59"/>
      <c r="AA31" s="43" t="s">
        <v>238</v>
      </c>
      <c r="AB31" s="43" t="s">
        <v>230</v>
      </c>
      <c r="AC31" s="43" t="s">
        <v>216</v>
      </c>
      <c r="AD31" s="123">
        <v>23.984000000000002</v>
      </c>
      <c r="AE31" s="35" t="s">
        <v>225</v>
      </c>
      <c r="AF31" s="34"/>
      <c r="AG31" s="107">
        <f>I31-O31</f>
        <v>579407.1</v>
      </c>
    </row>
    <row r="32" spans="1:38" ht="105.6" x14ac:dyDescent="0.25">
      <c r="A32" s="41" t="s">
        <v>88</v>
      </c>
      <c r="B32" s="19" t="s">
        <v>89</v>
      </c>
      <c r="C32" s="139"/>
      <c r="D32" s="57"/>
      <c r="E32" s="57">
        <v>1000</v>
      </c>
      <c r="F32" s="57"/>
      <c r="G32" s="57"/>
      <c r="H32" s="57"/>
      <c r="I32" s="57"/>
      <c r="J32" s="57"/>
      <c r="K32" s="57">
        <v>0</v>
      </c>
      <c r="L32" s="57"/>
      <c r="M32" s="57"/>
      <c r="N32" s="57"/>
      <c r="O32" s="57"/>
      <c r="P32" s="57"/>
      <c r="Q32" s="57">
        <v>0</v>
      </c>
      <c r="R32" s="57"/>
      <c r="S32" s="57"/>
      <c r="T32" s="57"/>
      <c r="U32" s="57"/>
      <c r="V32" s="57"/>
      <c r="W32" s="57">
        <v>0</v>
      </c>
      <c r="X32" s="57"/>
      <c r="Y32" s="57"/>
      <c r="Z32" s="59"/>
      <c r="AA32" s="45" t="s">
        <v>239</v>
      </c>
      <c r="AB32" s="45" t="s">
        <v>156</v>
      </c>
      <c r="AC32" s="45" t="s">
        <v>216</v>
      </c>
      <c r="AD32" s="34">
        <v>0</v>
      </c>
      <c r="AE32" s="35" t="s">
        <v>225</v>
      </c>
      <c r="AF32" s="40"/>
      <c r="AG32" s="107">
        <f t="shared" ref="AG32:AG35" si="3">I32-O32</f>
        <v>0</v>
      </c>
    </row>
    <row r="33" spans="1:33" ht="132.6" customHeight="1" x14ac:dyDescent="0.25">
      <c r="A33" s="41" t="s">
        <v>90</v>
      </c>
      <c r="B33" s="19" t="s">
        <v>91</v>
      </c>
      <c r="C33" s="139"/>
      <c r="D33" s="57">
        <v>32500</v>
      </c>
      <c r="E33" s="57"/>
      <c r="F33" s="57"/>
      <c r="G33" s="57"/>
      <c r="H33" s="57"/>
      <c r="I33" s="57">
        <v>24139.3</v>
      </c>
      <c r="J33" s="57"/>
      <c r="K33" s="57"/>
      <c r="L33" s="57"/>
      <c r="M33" s="57"/>
      <c r="N33" s="57"/>
      <c r="O33" s="57">
        <v>810.3</v>
      </c>
      <c r="P33" s="57"/>
      <c r="Q33" s="57"/>
      <c r="R33" s="57"/>
      <c r="S33" s="57"/>
      <c r="T33" s="57"/>
      <c r="U33" s="57">
        <v>810.3</v>
      </c>
      <c r="V33" s="57"/>
      <c r="W33" s="57"/>
      <c r="X33" s="57"/>
      <c r="Y33" s="57"/>
      <c r="Z33" s="59"/>
      <c r="AA33" s="45" t="s">
        <v>240</v>
      </c>
      <c r="AB33" s="45" t="s">
        <v>156</v>
      </c>
      <c r="AC33" s="45" t="s">
        <v>216</v>
      </c>
      <c r="AD33" s="34">
        <v>575</v>
      </c>
      <c r="AE33" s="35" t="s">
        <v>225</v>
      </c>
      <c r="AF33" s="34"/>
      <c r="AG33" s="107">
        <f t="shared" si="3"/>
        <v>23329</v>
      </c>
    </row>
    <row r="34" spans="1:33" ht="165.6" customHeight="1" x14ac:dyDescent="0.25">
      <c r="A34" s="41" t="s">
        <v>92</v>
      </c>
      <c r="B34" s="19" t="s">
        <v>93</v>
      </c>
      <c r="C34" s="139"/>
      <c r="D34" s="57">
        <v>64225.599999999999</v>
      </c>
      <c r="E34" s="57"/>
      <c r="F34" s="57"/>
      <c r="G34" s="57"/>
      <c r="H34" s="57"/>
      <c r="I34" s="57">
        <v>25000</v>
      </c>
      <c r="J34" s="57"/>
      <c r="K34" s="57"/>
      <c r="L34" s="57"/>
      <c r="M34" s="57"/>
      <c r="N34" s="57"/>
      <c r="O34" s="57">
        <v>4983.3999999999996</v>
      </c>
      <c r="P34" s="57"/>
      <c r="Q34" s="57"/>
      <c r="R34" s="57"/>
      <c r="S34" s="57"/>
      <c r="T34" s="57"/>
      <c r="U34" s="57">
        <v>4983.3999999999996</v>
      </c>
      <c r="V34" s="57"/>
      <c r="W34" s="57"/>
      <c r="X34" s="57"/>
      <c r="Y34" s="57"/>
      <c r="Z34" s="59"/>
      <c r="AA34" s="43" t="s">
        <v>241</v>
      </c>
      <c r="AB34" s="43" t="s">
        <v>156</v>
      </c>
      <c r="AC34" s="43" t="s">
        <v>216</v>
      </c>
      <c r="AD34" s="34">
        <v>230</v>
      </c>
      <c r="AE34" s="35" t="s">
        <v>225</v>
      </c>
      <c r="AF34" s="40"/>
      <c r="AG34" s="107">
        <f t="shared" si="3"/>
        <v>20016.599999999999</v>
      </c>
    </row>
    <row r="35" spans="1:33" ht="105.6" x14ac:dyDescent="0.25">
      <c r="A35" s="41" t="s">
        <v>336</v>
      </c>
      <c r="B35" s="19" t="s">
        <v>335</v>
      </c>
      <c r="C35" s="139"/>
      <c r="D35" s="57">
        <v>0</v>
      </c>
      <c r="E35" s="57"/>
      <c r="F35" s="57"/>
      <c r="G35" s="57"/>
      <c r="H35" s="57"/>
      <c r="I35" s="57">
        <v>603</v>
      </c>
      <c r="J35" s="57"/>
      <c r="K35" s="57"/>
      <c r="L35" s="57"/>
      <c r="M35" s="57"/>
      <c r="N35" s="57"/>
      <c r="O35" s="57">
        <v>92.6</v>
      </c>
      <c r="P35" s="57"/>
      <c r="Q35" s="57"/>
      <c r="R35" s="57"/>
      <c r="S35" s="57"/>
      <c r="T35" s="57"/>
      <c r="U35" s="57">
        <v>92.6</v>
      </c>
      <c r="V35" s="57"/>
      <c r="W35" s="57"/>
      <c r="X35" s="57"/>
      <c r="Y35" s="57"/>
      <c r="Z35" s="59"/>
      <c r="AA35" s="43" t="s">
        <v>346</v>
      </c>
      <c r="AB35" s="43" t="s">
        <v>156</v>
      </c>
      <c r="AC35" s="43" t="s">
        <v>216</v>
      </c>
      <c r="AD35" s="34">
        <v>0</v>
      </c>
      <c r="AE35" s="35" t="s">
        <v>225</v>
      </c>
      <c r="AF35" s="40"/>
      <c r="AG35" s="107">
        <f t="shared" si="3"/>
        <v>510.4</v>
      </c>
    </row>
    <row r="36" spans="1:33" ht="145.19999999999999" x14ac:dyDescent="0.25">
      <c r="A36" s="41" t="s">
        <v>337</v>
      </c>
      <c r="B36" s="19" t="s">
        <v>347</v>
      </c>
      <c r="C36" s="139"/>
      <c r="D36" s="57">
        <v>0</v>
      </c>
      <c r="E36" s="57"/>
      <c r="F36" s="57"/>
      <c r="G36" s="57"/>
      <c r="H36" s="57"/>
      <c r="I36" s="57">
        <v>402</v>
      </c>
      <c r="J36" s="57"/>
      <c r="K36" s="57"/>
      <c r="L36" s="57"/>
      <c r="M36" s="57"/>
      <c r="N36" s="57"/>
      <c r="O36" s="57">
        <v>0.5</v>
      </c>
      <c r="P36" s="57"/>
      <c r="Q36" s="57"/>
      <c r="R36" s="57"/>
      <c r="S36" s="57"/>
      <c r="T36" s="57"/>
      <c r="U36" s="57">
        <v>0.5</v>
      </c>
      <c r="V36" s="57"/>
      <c r="W36" s="57"/>
      <c r="X36" s="57"/>
      <c r="Y36" s="57"/>
      <c r="Z36" s="59"/>
      <c r="AA36" s="43" t="s">
        <v>348</v>
      </c>
      <c r="AB36" s="43" t="s">
        <v>156</v>
      </c>
      <c r="AC36" s="43" t="s">
        <v>216</v>
      </c>
      <c r="AD36" s="34">
        <v>0</v>
      </c>
      <c r="AE36" s="35" t="s">
        <v>225</v>
      </c>
      <c r="AF36" s="40"/>
      <c r="AG36" s="107">
        <f t="shared" ref="AG36" si="4">I36-O36</f>
        <v>401.5</v>
      </c>
    </row>
    <row r="37" spans="1:33" ht="156.6" customHeight="1" x14ac:dyDescent="0.25">
      <c r="A37" s="41" t="s">
        <v>94</v>
      </c>
      <c r="B37" s="19" t="s">
        <v>95</v>
      </c>
      <c r="C37" s="139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9"/>
      <c r="AA37" s="43" t="s">
        <v>242</v>
      </c>
      <c r="AB37" s="43" t="s">
        <v>319</v>
      </c>
      <c r="AC37" s="43" t="s">
        <v>216</v>
      </c>
      <c r="AD37" s="73" t="s">
        <v>358</v>
      </c>
      <c r="AE37" s="35" t="s">
        <v>225</v>
      </c>
      <c r="AF37" s="40"/>
      <c r="AG37" s="107">
        <f t="shared" si="2"/>
        <v>0</v>
      </c>
    </row>
    <row r="38" spans="1:33" ht="132" x14ac:dyDescent="0.25">
      <c r="A38" s="41" t="s">
        <v>96</v>
      </c>
      <c r="B38" s="19" t="s">
        <v>97</v>
      </c>
      <c r="C38" s="139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9"/>
      <c r="AA38" s="43" t="s">
        <v>243</v>
      </c>
      <c r="AB38" s="43" t="s">
        <v>320</v>
      </c>
      <c r="AC38" s="43" t="s">
        <v>216</v>
      </c>
      <c r="AD38" s="34" t="s">
        <v>340</v>
      </c>
      <c r="AE38" s="35" t="s">
        <v>225</v>
      </c>
      <c r="AF38" s="40"/>
      <c r="AG38" s="107">
        <f t="shared" si="2"/>
        <v>0</v>
      </c>
    </row>
    <row r="39" spans="1:33" ht="118.8" x14ac:dyDescent="0.25">
      <c r="A39" s="41" t="s">
        <v>98</v>
      </c>
      <c r="B39" s="19" t="s">
        <v>99</v>
      </c>
      <c r="C39" s="139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9"/>
      <c r="AA39" s="43" t="s">
        <v>244</v>
      </c>
      <c r="AB39" s="43" t="s">
        <v>321</v>
      </c>
      <c r="AC39" s="43" t="s">
        <v>216</v>
      </c>
      <c r="AD39" s="34" t="s">
        <v>341</v>
      </c>
      <c r="AE39" s="35" t="s">
        <v>225</v>
      </c>
      <c r="AF39" s="40"/>
      <c r="AG39" s="107">
        <f t="shared" si="2"/>
        <v>0</v>
      </c>
    </row>
    <row r="40" spans="1:33" ht="105.6" x14ac:dyDescent="0.25">
      <c r="A40" s="41" t="s">
        <v>100</v>
      </c>
      <c r="B40" s="19" t="s">
        <v>101</v>
      </c>
      <c r="C40" s="139"/>
      <c r="D40" s="57"/>
      <c r="E40" s="57">
        <v>531090.5</v>
      </c>
      <c r="F40" s="57"/>
      <c r="G40" s="57"/>
      <c r="H40" s="57"/>
      <c r="I40" s="57"/>
      <c r="J40" s="57"/>
      <c r="K40" s="57">
        <v>502563.2</v>
      </c>
      <c r="L40" s="57"/>
      <c r="M40" s="57"/>
      <c r="N40" s="57"/>
      <c r="O40" s="57"/>
      <c r="P40" s="57"/>
      <c r="Q40" s="57">
        <v>99303.8</v>
      </c>
      <c r="R40" s="57"/>
      <c r="S40" s="57"/>
      <c r="T40" s="57"/>
      <c r="U40" s="57"/>
      <c r="V40" s="57"/>
      <c r="W40" s="57">
        <v>99303.8</v>
      </c>
      <c r="X40" s="57"/>
      <c r="Y40" s="57"/>
      <c r="Z40" s="59"/>
      <c r="AA40" s="43" t="s">
        <v>245</v>
      </c>
      <c r="AB40" s="43" t="s">
        <v>216</v>
      </c>
      <c r="AC40" s="43" t="s">
        <v>216</v>
      </c>
      <c r="AD40" s="34" t="s">
        <v>216</v>
      </c>
      <c r="AE40" s="35" t="s">
        <v>225</v>
      </c>
      <c r="AF40" s="34"/>
      <c r="AG40" s="111">
        <f t="shared" si="2"/>
        <v>403259.4</v>
      </c>
    </row>
    <row r="41" spans="1:33" ht="39.6" x14ac:dyDescent="0.25">
      <c r="A41" s="41"/>
      <c r="B41" s="42" t="s">
        <v>103</v>
      </c>
      <c r="C41" s="139"/>
      <c r="D41" s="59">
        <f t="shared" ref="D41:Y41" si="5">D45</f>
        <v>0</v>
      </c>
      <c r="E41" s="59">
        <f t="shared" si="5"/>
        <v>0</v>
      </c>
      <c r="F41" s="59">
        <f t="shared" si="5"/>
        <v>0</v>
      </c>
      <c r="G41" s="59">
        <f t="shared" si="5"/>
        <v>0</v>
      </c>
      <c r="H41" s="59">
        <f>H46</f>
        <v>260483.3</v>
      </c>
      <c r="I41" s="59">
        <f t="shared" si="5"/>
        <v>0</v>
      </c>
      <c r="J41" s="59">
        <f t="shared" si="5"/>
        <v>0</v>
      </c>
      <c r="K41" s="59">
        <f t="shared" si="5"/>
        <v>0</v>
      </c>
      <c r="L41" s="59">
        <f t="shared" si="5"/>
        <v>0</v>
      </c>
      <c r="M41" s="59">
        <f t="shared" si="5"/>
        <v>0</v>
      </c>
      <c r="N41" s="59">
        <f>N46</f>
        <v>260483.3</v>
      </c>
      <c r="O41" s="59">
        <f t="shared" si="5"/>
        <v>0</v>
      </c>
      <c r="P41" s="59">
        <f t="shared" si="5"/>
        <v>0</v>
      </c>
      <c r="Q41" s="59">
        <f t="shared" si="5"/>
        <v>0</v>
      </c>
      <c r="R41" s="59">
        <f t="shared" si="5"/>
        <v>0</v>
      </c>
      <c r="S41" s="59">
        <f t="shared" si="5"/>
        <v>0</v>
      </c>
      <c r="T41" s="75">
        <f>T46</f>
        <v>0</v>
      </c>
      <c r="U41" s="59">
        <f t="shared" si="5"/>
        <v>0</v>
      </c>
      <c r="V41" s="59">
        <f t="shared" si="5"/>
        <v>0</v>
      </c>
      <c r="W41" s="59">
        <f t="shared" si="5"/>
        <v>0</v>
      </c>
      <c r="X41" s="59">
        <f t="shared" si="5"/>
        <v>0</v>
      </c>
      <c r="Y41" s="59">
        <f t="shared" si="5"/>
        <v>0</v>
      </c>
      <c r="Z41" s="59">
        <f>Z46</f>
        <v>0</v>
      </c>
      <c r="AA41" s="35" t="s">
        <v>15</v>
      </c>
      <c r="AB41" s="35" t="s">
        <v>15</v>
      </c>
      <c r="AC41" s="35" t="s">
        <v>15</v>
      </c>
      <c r="AD41" s="35" t="s">
        <v>15</v>
      </c>
      <c r="AE41" s="35" t="s">
        <v>225</v>
      </c>
      <c r="AF41" s="40"/>
      <c r="AG41" s="107">
        <f t="shared" si="2"/>
        <v>0</v>
      </c>
    </row>
    <row r="42" spans="1:33" ht="118.8" x14ac:dyDescent="0.25">
      <c r="A42" s="41" t="s">
        <v>49</v>
      </c>
      <c r="B42" s="19" t="s">
        <v>102</v>
      </c>
      <c r="C42" s="139"/>
      <c r="D42" s="58"/>
      <c r="E42" s="57"/>
      <c r="F42" s="61"/>
      <c r="G42" s="58"/>
      <c r="H42" s="58"/>
      <c r="I42" s="58"/>
      <c r="J42" s="58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9"/>
      <c r="AA42" s="47" t="s">
        <v>349</v>
      </c>
      <c r="AB42" s="45" t="s">
        <v>154</v>
      </c>
      <c r="AC42" s="45" t="s">
        <v>350</v>
      </c>
      <c r="AD42" s="34" t="s">
        <v>343</v>
      </c>
      <c r="AE42" s="35" t="s">
        <v>225</v>
      </c>
      <c r="AF42" s="40"/>
      <c r="AG42" s="107">
        <f t="shared" si="2"/>
        <v>0</v>
      </c>
    </row>
    <row r="43" spans="1:33" ht="165.6" customHeight="1" x14ac:dyDescent="0.25">
      <c r="A43" s="41" t="s">
        <v>50</v>
      </c>
      <c r="B43" s="19" t="s">
        <v>104</v>
      </c>
      <c r="C43" s="139"/>
      <c r="D43" s="58"/>
      <c r="E43" s="57"/>
      <c r="F43" s="61"/>
      <c r="G43" s="58"/>
      <c r="H43" s="58"/>
      <c r="I43" s="58"/>
      <c r="J43" s="58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9"/>
      <c r="AA43" s="48" t="s">
        <v>264</v>
      </c>
      <c r="AB43" s="43" t="s">
        <v>246</v>
      </c>
      <c r="AC43" s="44">
        <v>240</v>
      </c>
      <c r="AD43" s="34">
        <v>174</v>
      </c>
      <c r="AE43" s="35" t="s">
        <v>225</v>
      </c>
      <c r="AF43" s="40"/>
      <c r="AG43" s="107">
        <f t="shared" si="2"/>
        <v>0</v>
      </c>
    </row>
    <row r="44" spans="1:33" ht="105.6" x14ac:dyDescent="0.25">
      <c r="A44" s="41" t="s">
        <v>73</v>
      </c>
      <c r="B44" s="19" t="s">
        <v>105</v>
      </c>
      <c r="C44" s="139"/>
      <c r="D44" s="58"/>
      <c r="E44" s="57"/>
      <c r="F44" s="61"/>
      <c r="G44" s="58"/>
      <c r="H44" s="58"/>
      <c r="I44" s="58"/>
      <c r="J44" s="58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9"/>
      <c r="AA44" s="49" t="s">
        <v>247</v>
      </c>
      <c r="AB44" s="43" t="s">
        <v>216</v>
      </c>
      <c r="AC44" s="43" t="s">
        <v>216</v>
      </c>
      <c r="AD44" s="34" t="s">
        <v>216</v>
      </c>
      <c r="AE44" s="35" t="s">
        <v>225</v>
      </c>
      <c r="AF44" s="40"/>
      <c r="AG44" s="107">
        <f t="shared" si="2"/>
        <v>0</v>
      </c>
    </row>
    <row r="45" spans="1:33" ht="163.80000000000001" customHeight="1" x14ac:dyDescent="0.25">
      <c r="A45" s="41" t="s">
        <v>75</v>
      </c>
      <c r="B45" s="19" t="s">
        <v>106</v>
      </c>
      <c r="C45" s="139"/>
      <c r="D45" s="58"/>
      <c r="E45" s="57"/>
      <c r="F45" s="61"/>
      <c r="G45" s="58"/>
      <c r="H45" s="57"/>
      <c r="I45" s="58"/>
      <c r="J45" s="58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0" t="s">
        <v>252</v>
      </c>
      <c r="AB45" s="43" t="s">
        <v>251</v>
      </c>
      <c r="AC45" s="57">
        <v>260483.3</v>
      </c>
      <c r="AD45" s="34">
        <v>0</v>
      </c>
      <c r="AE45" s="35" t="s">
        <v>225</v>
      </c>
      <c r="AF45" s="109"/>
      <c r="AG45" s="107">
        <f t="shared" si="2"/>
        <v>0</v>
      </c>
    </row>
    <row r="46" spans="1:33" ht="168" customHeight="1" x14ac:dyDescent="0.25">
      <c r="A46" s="41" t="s">
        <v>76</v>
      </c>
      <c r="B46" s="19" t="s">
        <v>107</v>
      </c>
      <c r="C46" s="139"/>
      <c r="D46" s="58"/>
      <c r="E46" s="57"/>
      <c r="F46" s="61"/>
      <c r="G46" s="58"/>
      <c r="H46" s="57">
        <v>260483.3</v>
      </c>
      <c r="I46" s="58"/>
      <c r="J46" s="58"/>
      <c r="K46" s="57"/>
      <c r="L46" s="57"/>
      <c r="M46" s="57"/>
      <c r="N46" s="57">
        <v>260483.3</v>
      </c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0" t="s">
        <v>253</v>
      </c>
      <c r="AB46" s="43" t="s">
        <v>154</v>
      </c>
      <c r="AC46" s="45" t="s">
        <v>351</v>
      </c>
      <c r="AD46" s="34" t="s">
        <v>345</v>
      </c>
      <c r="AE46" s="35" t="s">
        <v>225</v>
      </c>
      <c r="AF46" s="40"/>
      <c r="AG46" s="107">
        <f t="shared" si="2"/>
        <v>0</v>
      </c>
    </row>
    <row r="47" spans="1:33" ht="52.8" x14ac:dyDescent="0.25">
      <c r="A47" s="41" t="s">
        <v>79</v>
      </c>
      <c r="B47" s="19" t="s">
        <v>108</v>
      </c>
      <c r="C47" s="139"/>
      <c r="D47" s="58"/>
      <c r="E47" s="57"/>
      <c r="F47" s="61"/>
      <c r="G47" s="58"/>
      <c r="H47" s="58"/>
      <c r="I47" s="58"/>
      <c r="J47" s="58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9"/>
      <c r="AA47" s="48" t="s">
        <v>254</v>
      </c>
      <c r="AB47" s="43" t="s">
        <v>246</v>
      </c>
      <c r="AC47" s="46">
        <v>4</v>
      </c>
      <c r="AD47" s="34">
        <v>1</v>
      </c>
      <c r="AE47" s="35" t="s">
        <v>225</v>
      </c>
      <c r="AF47" s="40"/>
      <c r="AG47" s="107">
        <f t="shared" si="2"/>
        <v>0</v>
      </c>
    </row>
    <row r="48" spans="1:33" ht="92.4" x14ac:dyDescent="0.25">
      <c r="A48" s="41" t="s">
        <v>81</v>
      </c>
      <c r="B48" s="19" t="s">
        <v>109</v>
      </c>
      <c r="C48" s="139"/>
      <c r="D48" s="58"/>
      <c r="E48" s="57"/>
      <c r="F48" s="61"/>
      <c r="G48" s="58"/>
      <c r="H48" s="58"/>
      <c r="I48" s="58"/>
      <c r="J48" s="58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9"/>
      <c r="AA48" s="49" t="s">
        <v>248</v>
      </c>
      <c r="AB48" s="43" t="s">
        <v>216</v>
      </c>
      <c r="AC48" s="45" t="s">
        <v>216</v>
      </c>
      <c r="AD48" s="34" t="s">
        <v>216</v>
      </c>
      <c r="AE48" s="35" t="s">
        <v>225</v>
      </c>
      <c r="AF48" s="40"/>
      <c r="AG48" s="107">
        <f t="shared" si="2"/>
        <v>0</v>
      </c>
    </row>
    <row r="49" spans="1:33" ht="198" x14ac:dyDescent="0.25">
      <c r="A49" s="41" t="s">
        <v>110</v>
      </c>
      <c r="B49" s="19" t="s">
        <v>111</v>
      </c>
      <c r="C49" s="139"/>
      <c r="D49" s="58"/>
      <c r="E49" s="57"/>
      <c r="F49" s="61"/>
      <c r="G49" s="58"/>
      <c r="H49" s="58"/>
      <c r="I49" s="58"/>
      <c r="J49" s="58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9"/>
      <c r="AA49" s="50" t="s">
        <v>256</v>
      </c>
      <c r="AB49" s="43" t="s">
        <v>255</v>
      </c>
      <c r="AC49" s="45" t="s">
        <v>352</v>
      </c>
      <c r="AD49" s="34" t="s">
        <v>343</v>
      </c>
      <c r="AE49" s="35" t="s">
        <v>225</v>
      </c>
      <c r="AF49" s="40"/>
      <c r="AG49" s="107">
        <f t="shared" si="2"/>
        <v>0</v>
      </c>
    </row>
    <row r="50" spans="1:33" ht="92.4" x14ac:dyDescent="0.25">
      <c r="A50" s="41" t="s">
        <v>112</v>
      </c>
      <c r="B50" s="19" t="s">
        <v>113</v>
      </c>
      <c r="C50" s="139"/>
      <c r="D50" s="58"/>
      <c r="E50" s="57"/>
      <c r="F50" s="61"/>
      <c r="G50" s="58"/>
      <c r="H50" s="58"/>
      <c r="I50" s="58"/>
      <c r="J50" s="58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9"/>
      <c r="AA50" s="49" t="s">
        <v>249</v>
      </c>
      <c r="AB50" s="43" t="s">
        <v>246</v>
      </c>
      <c r="AC50" s="46">
        <v>1</v>
      </c>
      <c r="AD50" s="34">
        <v>0</v>
      </c>
      <c r="AE50" s="35" t="s">
        <v>225</v>
      </c>
      <c r="AF50" s="40"/>
      <c r="AG50" s="107">
        <f t="shared" si="2"/>
        <v>0</v>
      </c>
    </row>
    <row r="51" spans="1:33" ht="82.2" customHeight="1" x14ac:dyDescent="0.25">
      <c r="A51" s="41" t="s">
        <v>114</v>
      </c>
      <c r="B51" s="19" t="s">
        <v>115</v>
      </c>
      <c r="C51" s="139"/>
      <c r="D51" s="58"/>
      <c r="E51" s="57"/>
      <c r="F51" s="61"/>
      <c r="G51" s="58"/>
      <c r="H51" s="58"/>
      <c r="I51" s="58"/>
      <c r="J51" s="58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9"/>
      <c r="AA51" s="49" t="s">
        <v>250</v>
      </c>
      <c r="AB51" s="43" t="s">
        <v>216</v>
      </c>
      <c r="AC51" s="45" t="s">
        <v>216</v>
      </c>
      <c r="AD51" s="34" t="s">
        <v>216</v>
      </c>
      <c r="AE51" s="35" t="s">
        <v>225</v>
      </c>
      <c r="AF51" s="40"/>
      <c r="AG51" s="107">
        <f t="shared" si="2"/>
        <v>0</v>
      </c>
    </row>
    <row r="52" spans="1:33" ht="69.599999999999994" customHeight="1" x14ac:dyDescent="0.25">
      <c r="A52" s="41" t="s">
        <v>116</v>
      </c>
      <c r="B52" s="19" t="s">
        <v>117</v>
      </c>
      <c r="C52" s="139"/>
      <c r="D52" s="58"/>
      <c r="E52" s="57"/>
      <c r="F52" s="61"/>
      <c r="G52" s="58"/>
      <c r="H52" s="58"/>
      <c r="I52" s="58"/>
      <c r="J52" s="58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9"/>
      <c r="AA52" s="49" t="s">
        <v>258</v>
      </c>
      <c r="AB52" s="43" t="s">
        <v>246</v>
      </c>
      <c r="AC52" s="46">
        <v>4</v>
      </c>
      <c r="AD52" s="34">
        <v>1</v>
      </c>
      <c r="AE52" s="35" t="s">
        <v>225</v>
      </c>
      <c r="AF52" s="40"/>
      <c r="AG52" s="107">
        <f t="shared" si="2"/>
        <v>0</v>
      </c>
    </row>
    <row r="53" spans="1:33" ht="63.6" customHeight="1" x14ac:dyDescent="0.25">
      <c r="A53" s="41" t="s">
        <v>118</v>
      </c>
      <c r="B53" s="19" t="s">
        <v>119</v>
      </c>
      <c r="C53" s="139"/>
      <c r="D53" s="58"/>
      <c r="E53" s="57"/>
      <c r="F53" s="61"/>
      <c r="G53" s="58"/>
      <c r="H53" s="58"/>
      <c r="I53" s="58"/>
      <c r="J53" s="58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9"/>
      <c r="AA53" s="43" t="s">
        <v>257</v>
      </c>
      <c r="AB53" s="43" t="s">
        <v>246</v>
      </c>
      <c r="AC53" s="46">
        <v>1000</v>
      </c>
      <c r="AD53" s="34">
        <v>422</v>
      </c>
      <c r="AE53" s="35" t="s">
        <v>225</v>
      </c>
      <c r="AF53" s="40"/>
      <c r="AG53" s="107">
        <f t="shared" si="2"/>
        <v>0</v>
      </c>
    </row>
    <row r="54" spans="1:33" ht="174" customHeight="1" x14ac:dyDescent="0.25">
      <c r="A54" s="41" t="s">
        <v>120</v>
      </c>
      <c r="B54" s="19" t="s">
        <v>121</v>
      </c>
      <c r="C54" s="140"/>
      <c r="D54" s="58"/>
      <c r="E54" s="57"/>
      <c r="F54" s="61"/>
      <c r="G54" s="58"/>
      <c r="H54" s="58"/>
      <c r="I54" s="58"/>
      <c r="J54" s="58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9"/>
      <c r="AA54" s="43" t="s">
        <v>353</v>
      </c>
      <c r="AB54" s="43" t="s">
        <v>354</v>
      </c>
      <c r="AC54" s="43" t="s">
        <v>354</v>
      </c>
      <c r="AD54" s="34" t="s">
        <v>342</v>
      </c>
      <c r="AE54" s="35" t="s">
        <v>259</v>
      </c>
      <c r="AF54" s="40"/>
      <c r="AG54" s="107">
        <f t="shared" si="2"/>
        <v>0</v>
      </c>
    </row>
    <row r="55" spans="1:33" ht="92.4" x14ac:dyDescent="0.25">
      <c r="A55" s="41"/>
      <c r="B55" s="42" t="s">
        <v>271</v>
      </c>
      <c r="C55" s="63"/>
      <c r="D55" s="59">
        <f>SUM(D56:D59)</f>
        <v>0</v>
      </c>
      <c r="E55" s="66">
        <f t="shared" ref="E55:Z55" si="6">SUM(E56:E59)</f>
        <v>2062.5500000000002</v>
      </c>
      <c r="F55" s="59">
        <f t="shared" si="6"/>
        <v>0</v>
      </c>
      <c r="G55" s="59">
        <f t="shared" si="6"/>
        <v>0</v>
      </c>
      <c r="H55" s="59">
        <f t="shared" si="6"/>
        <v>0</v>
      </c>
      <c r="I55" s="59">
        <f t="shared" si="6"/>
        <v>0</v>
      </c>
      <c r="J55" s="59">
        <f t="shared" si="6"/>
        <v>0</v>
      </c>
      <c r="K55" s="66">
        <f t="shared" si="6"/>
        <v>2062.6</v>
      </c>
      <c r="L55" s="59">
        <f t="shared" si="6"/>
        <v>0</v>
      </c>
      <c r="M55" s="59">
        <f t="shared" si="6"/>
        <v>0</v>
      </c>
      <c r="N55" s="59">
        <f t="shared" si="6"/>
        <v>0</v>
      </c>
      <c r="O55" s="59">
        <f t="shared" si="6"/>
        <v>0</v>
      </c>
      <c r="P55" s="59">
        <f t="shared" si="6"/>
        <v>0</v>
      </c>
      <c r="Q55" s="59">
        <f t="shared" si="6"/>
        <v>0</v>
      </c>
      <c r="R55" s="59">
        <f t="shared" si="6"/>
        <v>0</v>
      </c>
      <c r="S55" s="59">
        <f t="shared" si="6"/>
        <v>0</v>
      </c>
      <c r="T55" s="59">
        <f t="shared" si="6"/>
        <v>0</v>
      </c>
      <c r="U55" s="59">
        <f t="shared" si="6"/>
        <v>0</v>
      </c>
      <c r="V55" s="59">
        <f t="shared" si="6"/>
        <v>0</v>
      </c>
      <c r="W55" s="59">
        <f t="shared" si="6"/>
        <v>0</v>
      </c>
      <c r="X55" s="59">
        <f t="shared" si="6"/>
        <v>0</v>
      </c>
      <c r="Y55" s="59">
        <f t="shared" si="6"/>
        <v>0</v>
      </c>
      <c r="Z55" s="59">
        <f t="shared" si="6"/>
        <v>0</v>
      </c>
      <c r="AA55" s="35" t="s">
        <v>15</v>
      </c>
      <c r="AB55" s="35" t="s">
        <v>15</v>
      </c>
      <c r="AC55" s="35" t="s">
        <v>15</v>
      </c>
      <c r="AD55" s="35" t="s">
        <v>15</v>
      </c>
      <c r="AE55" s="35" t="s">
        <v>216</v>
      </c>
      <c r="AF55" s="40"/>
      <c r="AG55" s="107"/>
    </row>
    <row r="56" spans="1:33" ht="134.4" customHeight="1" x14ac:dyDescent="0.25">
      <c r="A56" s="41" t="s">
        <v>49</v>
      </c>
      <c r="B56" s="64" t="s">
        <v>272</v>
      </c>
      <c r="C56" s="63"/>
      <c r="D56" s="59"/>
      <c r="E56" s="59">
        <v>100</v>
      </c>
      <c r="F56" s="59"/>
      <c r="G56" s="59"/>
      <c r="H56" s="59"/>
      <c r="I56" s="59"/>
      <c r="J56" s="59"/>
      <c r="K56" s="59">
        <v>100</v>
      </c>
      <c r="L56" s="59"/>
      <c r="M56" s="59"/>
      <c r="N56" s="59"/>
      <c r="O56" s="59"/>
      <c r="P56" s="59"/>
      <c r="Q56" s="59">
        <v>0</v>
      </c>
      <c r="R56" s="59"/>
      <c r="S56" s="59"/>
      <c r="T56" s="59"/>
      <c r="U56" s="59"/>
      <c r="V56" s="59"/>
      <c r="W56" s="59">
        <v>0</v>
      </c>
      <c r="X56" s="59"/>
      <c r="Y56" s="59"/>
      <c r="Z56" s="59"/>
      <c r="AA56" s="35" t="s">
        <v>276</v>
      </c>
      <c r="AB56" s="35" t="s">
        <v>216</v>
      </c>
      <c r="AC56" s="35" t="s">
        <v>322</v>
      </c>
      <c r="AD56" s="34">
        <v>0</v>
      </c>
      <c r="AE56" s="35" t="s">
        <v>225</v>
      </c>
      <c r="AF56" s="109"/>
      <c r="AG56" s="107">
        <f t="shared" si="2"/>
        <v>100</v>
      </c>
    </row>
    <row r="57" spans="1:33" ht="145.19999999999999" x14ac:dyDescent="0.25">
      <c r="A57" s="41" t="s">
        <v>50</v>
      </c>
      <c r="B57" s="64" t="s">
        <v>273</v>
      </c>
      <c r="C57" s="63"/>
      <c r="D57" s="59"/>
      <c r="E57" s="59">
        <v>1708.8</v>
      </c>
      <c r="F57" s="59"/>
      <c r="G57" s="59"/>
      <c r="H57" s="59"/>
      <c r="I57" s="59"/>
      <c r="J57" s="59"/>
      <c r="K57" s="59">
        <v>1708.8</v>
      </c>
      <c r="L57" s="59"/>
      <c r="M57" s="59"/>
      <c r="N57" s="59"/>
      <c r="O57" s="59"/>
      <c r="P57" s="59"/>
      <c r="Q57" s="59">
        <v>0</v>
      </c>
      <c r="R57" s="59"/>
      <c r="S57" s="59"/>
      <c r="T57" s="59"/>
      <c r="U57" s="59"/>
      <c r="V57" s="59"/>
      <c r="W57" s="59">
        <v>0</v>
      </c>
      <c r="X57" s="59"/>
      <c r="Y57" s="59"/>
      <c r="Z57" s="59"/>
      <c r="AA57" s="35" t="s">
        <v>277</v>
      </c>
      <c r="AB57" s="35" t="s">
        <v>156</v>
      </c>
      <c r="AC57" s="35">
        <v>500</v>
      </c>
      <c r="AD57" s="34">
        <v>90</v>
      </c>
      <c r="AE57" s="35" t="s">
        <v>225</v>
      </c>
      <c r="AF57" s="34"/>
      <c r="AG57" s="107">
        <f t="shared" si="2"/>
        <v>1708.8</v>
      </c>
    </row>
    <row r="58" spans="1:33" ht="132" x14ac:dyDescent="0.25">
      <c r="A58" s="41" t="s">
        <v>52</v>
      </c>
      <c r="B58" s="64" t="s">
        <v>274</v>
      </c>
      <c r="C58" s="63"/>
      <c r="D58" s="59"/>
      <c r="E58" s="66">
        <v>153.75</v>
      </c>
      <c r="F58" s="59"/>
      <c r="G58" s="59"/>
      <c r="H58" s="59"/>
      <c r="I58" s="59"/>
      <c r="J58" s="59"/>
      <c r="K58" s="66">
        <v>153.80000000000001</v>
      </c>
      <c r="L58" s="59"/>
      <c r="M58" s="59"/>
      <c r="N58" s="59"/>
      <c r="O58" s="59"/>
      <c r="P58" s="59"/>
      <c r="Q58" s="59">
        <v>0</v>
      </c>
      <c r="R58" s="59"/>
      <c r="S58" s="59"/>
      <c r="T58" s="59"/>
      <c r="U58" s="59"/>
      <c r="V58" s="59"/>
      <c r="W58" s="59">
        <v>0</v>
      </c>
      <c r="X58" s="59"/>
      <c r="Y58" s="59"/>
      <c r="Z58" s="59"/>
      <c r="AA58" s="35" t="s">
        <v>316</v>
      </c>
      <c r="AB58" s="35" t="s">
        <v>156</v>
      </c>
      <c r="AC58" s="35">
        <v>10</v>
      </c>
      <c r="AD58" s="34">
        <v>0</v>
      </c>
      <c r="AE58" s="35" t="s">
        <v>225</v>
      </c>
      <c r="AF58" s="34"/>
      <c r="AG58" s="107">
        <f t="shared" si="2"/>
        <v>153.80000000000001</v>
      </c>
    </row>
    <row r="59" spans="1:33" ht="198" x14ac:dyDescent="0.25">
      <c r="A59" s="41" t="s">
        <v>53</v>
      </c>
      <c r="B59" s="64" t="s">
        <v>275</v>
      </c>
      <c r="C59" s="63"/>
      <c r="D59" s="59"/>
      <c r="E59" s="59">
        <v>100</v>
      </c>
      <c r="F59" s="59"/>
      <c r="G59" s="59"/>
      <c r="H59" s="59"/>
      <c r="I59" s="59"/>
      <c r="J59" s="59"/>
      <c r="K59" s="59">
        <v>100</v>
      </c>
      <c r="L59" s="59"/>
      <c r="M59" s="59"/>
      <c r="N59" s="59"/>
      <c r="O59" s="59"/>
      <c r="P59" s="59"/>
      <c r="Q59" s="59">
        <v>0</v>
      </c>
      <c r="R59" s="59"/>
      <c r="S59" s="59"/>
      <c r="T59" s="59"/>
      <c r="U59" s="59"/>
      <c r="V59" s="59"/>
      <c r="W59" s="59">
        <v>0</v>
      </c>
      <c r="X59" s="59"/>
      <c r="Y59" s="59"/>
      <c r="Z59" s="59"/>
      <c r="AA59" s="35" t="s">
        <v>280</v>
      </c>
      <c r="AB59" s="35" t="s">
        <v>156</v>
      </c>
      <c r="AC59" s="35">
        <v>25</v>
      </c>
      <c r="AD59" s="34">
        <v>0</v>
      </c>
      <c r="AE59" s="35" t="s">
        <v>225</v>
      </c>
      <c r="AF59" s="34"/>
      <c r="AG59" s="107">
        <f t="shared" si="2"/>
        <v>100</v>
      </c>
    </row>
    <row r="60" spans="1:33" ht="79.2" x14ac:dyDescent="0.25">
      <c r="A60" s="41" t="s">
        <v>56</v>
      </c>
      <c r="B60" s="64" t="s">
        <v>278</v>
      </c>
      <c r="C60" s="63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35" t="s">
        <v>279</v>
      </c>
      <c r="AB60" s="35" t="s">
        <v>156</v>
      </c>
      <c r="AC60" s="35">
        <v>350</v>
      </c>
      <c r="AD60" s="34">
        <v>0</v>
      </c>
      <c r="AE60" s="35" t="s">
        <v>225</v>
      </c>
      <c r="AF60" s="34"/>
      <c r="AG60" s="107">
        <f t="shared" si="2"/>
        <v>0</v>
      </c>
    </row>
    <row r="61" spans="1:33" ht="19.95" customHeight="1" x14ac:dyDescent="0.25">
      <c r="A61" s="134" t="s">
        <v>355</v>
      </c>
      <c r="B61" s="134"/>
      <c r="C61" s="134"/>
      <c r="D61" s="134"/>
      <c r="E61" s="134"/>
      <c r="F61" s="134"/>
      <c r="G61" s="134"/>
      <c r="H61" s="134"/>
      <c r="I61" s="134"/>
      <c r="J61" s="134"/>
      <c r="K61" s="134"/>
      <c r="L61" s="134"/>
      <c r="M61" s="134"/>
      <c r="N61" s="134"/>
      <c r="O61" s="134"/>
      <c r="P61" s="134"/>
      <c r="Q61" s="134"/>
      <c r="R61" s="134"/>
      <c r="S61" s="134"/>
      <c r="T61" s="134"/>
      <c r="U61" s="134"/>
      <c r="V61" s="134"/>
      <c r="W61" s="134"/>
      <c r="X61" s="134"/>
    </row>
    <row r="62" spans="1:33" x14ac:dyDescent="0.25">
      <c r="A62" s="135"/>
      <c r="B62" s="135"/>
      <c r="C62" s="135"/>
      <c r="D62" s="135"/>
      <c r="E62" s="135"/>
      <c r="F62" s="135"/>
      <c r="G62" s="135"/>
      <c r="H62" s="135"/>
      <c r="I62" s="135"/>
      <c r="J62" s="135"/>
      <c r="K62" s="135"/>
      <c r="L62" s="135"/>
      <c r="M62" s="135"/>
      <c r="N62" s="135"/>
      <c r="O62" s="135"/>
      <c r="P62" s="135"/>
      <c r="Q62" s="135"/>
      <c r="R62" s="135"/>
      <c r="S62" s="135"/>
      <c r="T62" s="135"/>
      <c r="U62" s="135"/>
      <c r="V62" s="135"/>
      <c r="W62" s="135"/>
      <c r="X62" s="135"/>
      <c r="Y62" s="135"/>
      <c r="Z62" s="135"/>
      <c r="AA62" s="135"/>
      <c r="AB62" s="135"/>
      <c r="AC62" s="135"/>
      <c r="AD62" s="135"/>
      <c r="AE62" s="135"/>
      <c r="AF62" s="135"/>
    </row>
    <row r="63" spans="1:33" s="9" customFormat="1" ht="144" customHeight="1" x14ac:dyDescent="0.35">
      <c r="A63" s="124" t="s">
        <v>311</v>
      </c>
      <c r="B63" s="124"/>
      <c r="C63" s="124"/>
      <c r="D63" s="124"/>
      <c r="E63" s="124"/>
      <c r="F63" s="113"/>
      <c r="G63" s="1"/>
      <c r="H63" s="114"/>
      <c r="I63" s="114"/>
      <c r="J63" s="7"/>
      <c r="K63" s="7"/>
      <c r="M63" s="7"/>
      <c r="N63" s="1"/>
      <c r="O63" s="7"/>
      <c r="P63" s="7"/>
      <c r="Q63" s="114" t="s">
        <v>312</v>
      </c>
      <c r="R63" s="1"/>
      <c r="S63" s="7"/>
      <c r="U63" s="7"/>
      <c r="V63" s="1"/>
      <c r="W63" s="1"/>
      <c r="Y63" s="1"/>
      <c r="AE63" s="115" t="s">
        <v>313</v>
      </c>
    </row>
    <row r="64" spans="1:33" s="9" customFormat="1" ht="15.6" x14ac:dyDescent="0.3">
      <c r="B64" s="116"/>
      <c r="C64" s="116"/>
      <c r="D64" s="116"/>
      <c r="E64" s="8"/>
      <c r="F64" s="8"/>
      <c r="G64" s="8"/>
      <c r="H64" s="117"/>
      <c r="I64" s="117"/>
      <c r="N64" s="8"/>
      <c r="Q64" s="118" t="s">
        <v>314</v>
      </c>
      <c r="V64" s="1"/>
      <c r="W64" s="1"/>
      <c r="Y64" s="1"/>
      <c r="AE64" s="118" t="s">
        <v>315</v>
      </c>
    </row>
    <row r="65" spans="1:24" s="9" customFormat="1" ht="66.599999999999994" customHeight="1" x14ac:dyDescent="0.3">
      <c r="A65" s="33" t="s">
        <v>260</v>
      </c>
      <c r="B65" s="120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</row>
    <row r="66" spans="1:24" ht="16.2" customHeight="1" x14ac:dyDescent="0.3">
      <c r="A66" s="33" t="s">
        <v>261</v>
      </c>
      <c r="B66" s="1"/>
      <c r="C66" s="1"/>
      <c r="D66" s="1"/>
      <c r="E66" s="1"/>
    </row>
    <row r="67" spans="1:24" ht="15.6" x14ac:dyDescent="0.3">
      <c r="B67" s="1"/>
      <c r="C67" s="1"/>
      <c r="D67" s="1"/>
      <c r="E67" s="1"/>
    </row>
  </sheetData>
  <autoFilter ref="A10:AL61"/>
  <mergeCells count="21">
    <mergeCell ref="AF8:AF9"/>
    <mergeCell ref="A8:A9"/>
    <mergeCell ref="B8:B9"/>
    <mergeCell ref="C8:C9"/>
    <mergeCell ref="D8:H8"/>
    <mergeCell ref="A63:E63"/>
    <mergeCell ref="A6:AF6"/>
    <mergeCell ref="A1:AF1"/>
    <mergeCell ref="A2:AF2"/>
    <mergeCell ref="A3:AF3"/>
    <mergeCell ref="A4:AF4"/>
    <mergeCell ref="A5:AF5"/>
    <mergeCell ref="I8:N8"/>
    <mergeCell ref="O8:T8"/>
    <mergeCell ref="U8:Z8"/>
    <mergeCell ref="A61:X61"/>
    <mergeCell ref="A62:AF62"/>
    <mergeCell ref="AA8:AD8"/>
    <mergeCell ref="AE8:AE9"/>
    <mergeCell ref="C13:C54"/>
    <mergeCell ref="AF29:AF30"/>
  </mergeCells>
  <printOptions horizontalCentered="1"/>
  <pageMargins left="0" right="0" top="0.31496062992125984" bottom="0.23622047244094491" header="0.19685039370078741" footer="0.11811023622047245"/>
  <pageSetup paperSize="9" scale="48" fitToHeight="0" orientation="landscape" r:id="rId1"/>
  <headerFooter>
    <oddFooter>&amp;C&amp;P</oddFooter>
  </headerFooter>
  <colBreaks count="1" manualBreakCount="1">
    <brk id="32" max="6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AD54"/>
  <sheetViews>
    <sheetView view="pageBreakPreview" topLeftCell="A25" zoomScale="70" zoomScaleNormal="55" zoomScaleSheetLayoutView="70" workbookViewId="0">
      <selection activeCell="E29" sqref="E29"/>
    </sheetView>
  </sheetViews>
  <sheetFormatPr defaultColWidth="9.109375" defaultRowHeight="15.6" x14ac:dyDescent="0.3"/>
  <cols>
    <col min="1" max="1" width="10.6640625" style="1" customWidth="1"/>
    <col min="2" max="2" width="50.5546875" style="1" customWidth="1"/>
    <col min="3" max="3" width="17.6640625" style="1" customWidth="1"/>
    <col min="4" max="4" width="27.44140625" style="1" customWidth="1"/>
    <col min="5" max="5" width="22.88671875" style="1" customWidth="1"/>
    <col min="6" max="6" width="35.33203125" style="1" customWidth="1"/>
    <col min="7" max="16384" width="9.109375" style="1"/>
  </cols>
  <sheetData>
    <row r="1" spans="1:21" x14ac:dyDescent="0.3">
      <c r="A1" s="152" t="s">
        <v>6</v>
      </c>
      <c r="B1" s="152"/>
      <c r="C1" s="152"/>
      <c r="D1" s="152"/>
      <c r="E1" s="152"/>
      <c r="F1" s="152"/>
      <c r="J1" s="152"/>
      <c r="K1" s="152"/>
      <c r="L1" s="152"/>
      <c r="M1" s="152"/>
      <c r="N1" s="152"/>
    </row>
    <row r="2" spans="1:21" x14ac:dyDescent="0.3">
      <c r="A2" s="152" t="s">
        <v>11</v>
      </c>
      <c r="B2" s="152"/>
      <c r="C2" s="152"/>
      <c r="D2" s="152"/>
      <c r="E2" s="152"/>
      <c r="F2" s="152"/>
      <c r="J2" s="152"/>
      <c r="K2" s="152"/>
      <c r="L2" s="152"/>
      <c r="M2" s="152"/>
      <c r="N2" s="152"/>
    </row>
    <row r="3" spans="1:21" x14ac:dyDescent="0.3">
      <c r="A3" s="151"/>
      <c r="B3" s="151"/>
      <c r="C3" s="151"/>
      <c r="D3" s="151"/>
      <c r="E3" s="151"/>
      <c r="F3" s="151"/>
      <c r="J3" s="152"/>
      <c r="K3" s="152"/>
      <c r="L3" s="152"/>
      <c r="M3" s="152"/>
      <c r="N3" s="152"/>
    </row>
    <row r="4" spans="1:21" x14ac:dyDescent="0.3">
      <c r="A4" s="150" t="s">
        <v>219</v>
      </c>
      <c r="B4" s="151"/>
      <c r="C4" s="151"/>
      <c r="D4" s="151"/>
      <c r="E4" s="151"/>
      <c r="F4" s="151"/>
      <c r="G4" s="2"/>
      <c r="H4" s="2"/>
      <c r="I4" s="2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2"/>
    </row>
    <row r="5" spans="1:21" x14ac:dyDescent="0.3">
      <c r="A5" s="151" t="s">
        <v>4</v>
      </c>
      <c r="B5" s="151"/>
      <c r="C5" s="151"/>
      <c r="D5" s="151"/>
      <c r="E5" s="151"/>
      <c r="F5" s="151"/>
      <c r="G5" s="2"/>
      <c r="H5" s="2"/>
      <c r="I5" s="2"/>
      <c r="J5" s="3"/>
      <c r="K5" s="2"/>
      <c r="L5" s="2"/>
      <c r="M5" s="2"/>
      <c r="N5" s="2"/>
      <c r="O5" s="2"/>
      <c r="P5" s="2"/>
      <c r="Q5" s="2"/>
      <c r="R5" s="2"/>
      <c r="S5" s="2"/>
      <c r="T5" s="2"/>
      <c r="U5" s="2"/>
    </row>
    <row r="6" spans="1:21" x14ac:dyDescent="0.3">
      <c r="A6" s="150" t="s">
        <v>323</v>
      </c>
      <c r="B6" s="150"/>
      <c r="C6" s="150"/>
      <c r="D6" s="150"/>
      <c r="E6" s="150"/>
      <c r="F6" s="150"/>
      <c r="G6" s="2"/>
      <c r="H6" s="2"/>
      <c r="I6" s="2"/>
      <c r="J6" s="3"/>
      <c r="K6" s="2"/>
      <c r="L6" s="2"/>
      <c r="M6" s="2"/>
      <c r="N6" s="2"/>
      <c r="O6" s="2"/>
      <c r="P6" s="2"/>
      <c r="Q6" s="2"/>
      <c r="R6" s="2"/>
      <c r="S6" s="2"/>
      <c r="T6" s="2"/>
      <c r="U6" s="2"/>
    </row>
    <row r="7" spans="1:21" x14ac:dyDescent="0.3">
      <c r="A7" s="151" t="s">
        <v>269</v>
      </c>
      <c r="B7" s="151"/>
      <c r="C7" s="151"/>
      <c r="D7" s="151"/>
      <c r="E7" s="151"/>
      <c r="F7" s="151"/>
      <c r="G7" s="4"/>
      <c r="H7" s="4"/>
      <c r="I7" s="4"/>
      <c r="J7" s="5"/>
      <c r="K7" s="4"/>
      <c r="L7" s="4"/>
      <c r="M7" s="4"/>
      <c r="N7" s="4"/>
      <c r="O7" s="4"/>
      <c r="P7" s="4"/>
      <c r="Q7" s="4"/>
      <c r="R7" s="4"/>
      <c r="S7" s="4"/>
      <c r="T7" s="4"/>
      <c r="U7" s="4"/>
    </row>
    <row r="8" spans="1:21" ht="47.4" customHeight="1" x14ac:dyDescent="0.3">
      <c r="A8" s="11" t="s">
        <v>12</v>
      </c>
      <c r="B8" s="10" t="s">
        <v>13</v>
      </c>
      <c r="C8" s="10" t="s">
        <v>5</v>
      </c>
      <c r="D8" s="10" t="s">
        <v>14</v>
      </c>
      <c r="E8" s="12" t="s">
        <v>217</v>
      </c>
      <c r="F8" s="10" t="s">
        <v>218</v>
      </c>
    </row>
    <row r="9" spans="1:21" x14ac:dyDescent="0.3">
      <c r="A9" s="12">
        <v>1</v>
      </c>
      <c r="B9" s="12">
        <v>2</v>
      </c>
      <c r="C9" s="12">
        <v>3</v>
      </c>
      <c r="D9" s="12">
        <v>4</v>
      </c>
      <c r="E9" s="12">
        <v>5</v>
      </c>
      <c r="F9" s="12">
        <v>6</v>
      </c>
    </row>
    <row r="10" spans="1:21" ht="31.2" x14ac:dyDescent="0.3">
      <c r="A10" s="24"/>
      <c r="B10" s="28" t="s">
        <v>122</v>
      </c>
      <c r="C10" s="6"/>
      <c r="D10" s="6"/>
      <c r="E10" s="6"/>
      <c r="F10" s="6"/>
    </row>
    <row r="11" spans="1:21" ht="46.8" x14ac:dyDescent="0.3">
      <c r="A11" s="25" t="s">
        <v>123</v>
      </c>
      <c r="B11" s="20" t="s">
        <v>129</v>
      </c>
      <c r="C11" s="22" t="s">
        <v>154</v>
      </c>
      <c r="D11" s="22">
        <v>5.5</v>
      </c>
      <c r="E11" s="51" t="s">
        <v>281</v>
      </c>
      <c r="F11" s="6"/>
    </row>
    <row r="12" spans="1:21" ht="34.200000000000003" customHeight="1" x14ac:dyDescent="0.3">
      <c r="A12" s="25" t="s">
        <v>124</v>
      </c>
      <c r="B12" s="20" t="s">
        <v>130</v>
      </c>
      <c r="C12" s="22" t="s">
        <v>154</v>
      </c>
      <c r="D12" s="22">
        <v>0.8</v>
      </c>
      <c r="E12" s="51">
        <v>0.6</v>
      </c>
      <c r="F12" s="6"/>
    </row>
    <row r="13" spans="1:21" ht="31.2" x14ac:dyDescent="0.3">
      <c r="A13" s="25" t="s">
        <v>125</v>
      </c>
      <c r="B13" s="20" t="s">
        <v>131</v>
      </c>
      <c r="C13" s="22" t="s">
        <v>155</v>
      </c>
      <c r="D13" s="22">
        <v>0.5</v>
      </c>
      <c r="E13" s="51">
        <v>0.7</v>
      </c>
      <c r="F13" s="20"/>
    </row>
    <row r="14" spans="1:21" ht="62.4" x14ac:dyDescent="0.3">
      <c r="A14" s="25" t="s">
        <v>126</v>
      </c>
      <c r="B14" s="20" t="s">
        <v>132</v>
      </c>
      <c r="C14" s="22" t="s">
        <v>154</v>
      </c>
      <c r="D14" s="22">
        <v>67.599999999999994</v>
      </c>
      <c r="E14" s="51">
        <v>56.3</v>
      </c>
      <c r="F14" s="20"/>
    </row>
    <row r="15" spans="1:21" ht="46.8" x14ac:dyDescent="0.3">
      <c r="A15" s="25" t="s">
        <v>127</v>
      </c>
      <c r="B15" s="20" t="s">
        <v>133</v>
      </c>
      <c r="C15" s="22" t="s">
        <v>156</v>
      </c>
      <c r="D15" s="22">
        <v>77</v>
      </c>
      <c r="E15" s="51">
        <v>8</v>
      </c>
      <c r="F15" s="20"/>
    </row>
    <row r="16" spans="1:21" ht="46.8" x14ac:dyDescent="0.3">
      <c r="A16" s="25" t="s">
        <v>128</v>
      </c>
      <c r="B16" s="20" t="s">
        <v>134</v>
      </c>
      <c r="C16" s="22" t="s">
        <v>154</v>
      </c>
      <c r="D16" s="22">
        <v>65</v>
      </c>
      <c r="E16" s="51" t="s">
        <v>344</v>
      </c>
      <c r="F16" s="20"/>
    </row>
    <row r="17" spans="1:6" ht="31.2" x14ac:dyDescent="0.3">
      <c r="A17" s="26"/>
      <c r="B17" s="29" t="s">
        <v>135</v>
      </c>
      <c r="C17" s="6"/>
      <c r="D17" s="6"/>
      <c r="E17" s="22"/>
      <c r="F17" s="20"/>
    </row>
    <row r="18" spans="1:6" ht="78" x14ac:dyDescent="0.3">
      <c r="A18" s="21" t="s">
        <v>145</v>
      </c>
      <c r="B18" s="20" t="s">
        <v>136</v>
      </c>
      <c r="C18" s="22" t="s">
        <v>154</v>
      </c>
      <c r="D18" s="22">
        <v>46</v>
      </c>
      <c r="E18" s="51">
        <v>73.5</v>
      </c>
      <c r="F18" s="20"/>
    </row>
    <row r="19" spans="1:6" ht="93.6" x14ac:dyDescent="0.3">
      <c r="A19" s="21" t="s">
        <v>146</v>
      </c>
      <c r="B19" s="20" t="s">
        <v>137</v>
      </c>
      <c r="C19" s="22" t="s">
        <v>154</v>
      </c>
      <c r="D19" s="22">
        <v>20</v>
      </c>
      <c r="E19" s="51">
        <v>7.7</v>
      </c>
      <c r="F19" s="20"/>
    </row>
    <row r="20" spans="1:6" ht="62.4" x14ac:dyDescent="0.3">
      <c r="A20" s="21" t="s">
        <v>147</v>
      </c>
      <c r="B20" s="20" t="s">
        <v>138</v>
      </c>
      <c r="C20" s="22" t="s">
        <v>154</v>
      </c>
      <c r="D20" s="22">
        <v>45</v>
      </c>
      <c r="E20" s="51">
        <v>9.6999999999999993</v>
      </c>
      <c r="F20" s="20"/>
    </row>
    <row r="21" spans="1:6" ht="93.6" x14ac:dyDescent="0.3">
      <c r="A21" s="21" t="s">
        <v>148</v>
      </c>
      <c r="B21" s="20" t="s">
        <v>139</v>
      </c>
      <c r="C21" s="22" t="s">
        <v>154</v>
      </c>
      <c r="D21" s="22">
        <v>10</v>
      </c>
      <c r="E21" s="67">
        <v>0.9</v>
      </c>
      <c r="F21" s="20"/>
    </row>
    <row r="22" spans="1:6" ht="62.4" customHeight="1" x14ac:dyDescent="0.3">
      <c r="A22" s="21" t="s">
        <v>149</v>
      </c>
      <c r="B22" s="20" t="s">
        <v>140</v>
      </c>
      <c r="C22" s="22" t="s">
        <v>154</v>
      </c>
      <c r="D22" s="22">
        <v>20</v>
      </c>
      <c r="E22" s="51">
        <v>13.8</v>
      </c>
      <c r="F22" s="20"/>
    </row>
    <row r="23" spans="1:6" ht="62.4" x14ac:dyDescent="0.3">
      <c r="A23" s="21" t="s">
        <v>150</v>
      </c>
      <c r="B23" s="20" t="s">
        <v>141</v>
      </c>
      <c r="C23" s="22" t="s">
        <v>154</v>
      </c>
      <c r="D23" s="22">
        <v>20</v>
      </c>
      <c r="E23" s="51">
        <v>14.2</v>
      </c>
      <c r="F23" s="20"/>
    </row>
    <row r="24" spans="1:6" ht="46.8" x14ac:dyDescent="0.3">
      <c r="A24" s="21" t="s">
        <v>151</v>
      </c>
      <c r="B24" s="20" t="s">
        <v>142</v>
      </c>
      <c r="C24" s="22" t="s">
        <v>154</v>
      </c>
      <c r="D24" s="22">
        <v>3.6</v>
      </c>
      <c r="E24" s="67">
        <v>0.1</v>
      </c>
      <c r="F24" s="20"/>
    </row>
    <row r="25" spans="1:6" ht="140.4" x14ac:dyDescent="0.3">
      <c r="A25" s="21" t="s">
        <v>152</v>
      </c>
      <c r="B25" s="20" t="s">
        <v>143</v>
      </c>
      <c r="C25" s="22" t="s">
        <v>154</v>
      </c>
      <c r="D25" s="22">
        <v>0.4</v>
      </c>
      <c r="E25" s="51">
        <v>0.2</v>
      </c>
      <c r="F25" s="20"/>
    </row>
    <row r="26" spans="1:6" ht="46.8" x14ac:dyDescent="0.3">
      <c r="A26" s="21" t="s">
        <v>153</v>
      </c>
      <c r="B26" s="20" t="s">
        <v>144</v>
      </c>
      <c r="C26" s="22" t="s">
        <v>156</v>
      </c>
      <c r="D26" s="22">
        <v>24</v>
      </c>
      <c r="E26" s="51">
        <v>0</v>
      </c>
      <c r="F26" s="20"/>
    </row>
    <row r="27" spans="1:6" ht="27" customHeight="1" x14ac:dyDescent="0.3">
      <c r="A27" s="27"/>
      <c r="B27" s="29" t="s">
        <v>157</v>
      </c>
      <c r="C27" s="6"/>
      <c r="D27" s="6"/>
      <c r="E27" s="22"/>
      <c r="F27" s="20"/>
    </row>
    <row r="28" spans="1:6" ht="46.8" x14ac:dyDescent="0.3">
      <c r="A28" s="27" t="s">
        <v>158</v>
      </c>
      <c r="B28" s="20" t="s">
        <v>165</v>
      </c>
      <c r="C28" s="22" t="s">
        <v>156</v>
      </c>
      <c r="D28" s="22">
        <v>1095</v>
      </c>
      <c r="E28" s="51">
        <v>204</v>
      </c>
      <c r="F28" s="20"/>
    </row>
    <row r="29" spans="1:6" ht="145.94999999999999" customHeight="1" x14ac:dyDescent="0.3">
      <c r="A29" s="27" t="s">
        <v>159</v>
      </c>
      <c r="B29" s="20" t="s">
        <v>166</v>
      </c>
      <c r="C29" s="22" t="s">
        <v>172</v>
      </c>
      <c r="D29" s="22">
        <v>50</v>
      </c>
      <c r="E29" s="67">
        <v>35.4</v>
      </c>
      <c r="F29" s="20"/>
    </row>
    <row r="30" spans="1:6" ht="78" x14ac:dyDescent="0.3">
      <c r="A30" s="27" t="s">
        <v>160</v>
      </c>
      <c r="B30" s="20" t="s">
        <v>167</v>
      </c>
      <c r="C30" s="22" t="s">
        <v>156</v>
      </c>
      <c r="D30" s="22">
        <v>80</v>
      </c>
      <c r="E30" s="51" t="s">
        <v>344</v>
      </c>
      <c r="F30" s="20"/>
    </row>
    <row r="31" spans="1:6" ht="46.2" customHeight="1" x14ac:dyDescent="0.3">
      <c r="A31" s="27" t="s">
        <v>161</v>
      </c>
      <c r="B31" s="20" t="s">
        <v>168</v>
      </c>
      <c r="C31" s="22" t="s">
        <v>173</v>
      </c>
      <c r="D31" s="22">
        <v>780</v>
      </c>
      <c r="E31" s="51" t="s">
        <v>344</v>
      </c>
      <c r="F31" s="20"/>
    </row>
    <row r="32" spans="1:6" ht="58.2" customHeight="1" x14ac:dyDescent="0.3">
      <c r="A32" s="27" t="s">
        <v>162</v>
      </c>
      <c r="B32" s="20" t="s">
        <v>169</v>
      </c>
      <c r="C32" s="22" t="s">
        <v>155</v>
      </c>
      <c r="D32" s="22">
        <v>50000</v>
      </c>
      <c r="E32" s="51" t="s">
        <v>344</v>
      </c>
      <c r="F32" s="20"/>
    </row>
    <row r="33" spans="1:25" ht="46.2" customHeight="1" x14ac:dyDescent="0.3">
      <c r="A33" s="27" t="s">
        <v>163</v>
      </c>
      <c r="B33" s="20" t="s">
        <v>170</v>
      </c>
      <c r="C33" s="22" t="s">
        <v>156</v>
      </c>
      <c r="D33" s="22">
        <v>200000</v>
      </c>
      <c r="E33" s="51" t="s">
        <v>344</v>
      </c>
      <c r="F33" s="20"/>
    </row>
    <row r="34" spans="1:25" ht="55.2" customHeight="1" x14ac:dyDescent="0.3">
      <c r="A34" s="27" t="s">
        <v>164</v>
      </c>
      <c r="B34" s="20" t="s">
        <v>171</v>
      </c>
      <c r="C34" s="23" t="s">
        <v>154</v>
      </c>
      <c r="D34" s="22">
        <v>13.8</v>
      </c>
      <c r="E34" s="51" t="s">
        <v>344</v>
      </c>
      <c r="F34" s="20"/>
    </row>
    <row r="35" spans="1:25" ht="62.4" x14ac:dyDescent="0.3">
      <c r="A35" s="27"/>
      <c r="B35" s="68" t="s">
        <v>318</v>
      </c>
      <c r="C35" s="69"/>
      <c r="D35" s="69"/>
      <c r="E35" s="22"/>
      <c r="F35" s="20"/>
    </row>
    <row r="36" spans="1:25" ht="140.4" x14ac:dyDescent="0.3">
      <c r="A36" s="27" t="s">
        <v>290</v>
      </c>
      <c r="B36" s="20" t="s">
        <v>304</v>
      </c>
      <c r="C36" s="22" t="s">
        <v>156</v>
      </c>
      <c r="D36" s="22">
        <v>500</v>
      </c>
      <c r="E36" s="51">
        <v>90</v>
      </c>
      <c r="F36" s="20"/>
    </row>
    <row r="37" spans="1:25" ht="78" x14ac:dyDescent="0.3">
      <c r="A37" s="27" t="s">
        <v>291</v>
      </c>
      <c r="B37" s="70" t="s">
        <v>282</v>
      </c>
      <c r="C37" s="71" t="s">
        <v>154</v>
      </c>
      <c r="D37" s="71">
        <v>100</v>
      </c>
      <c r="E37" s="51">
        <v>100</v>
      </c>
      <c r="F37" s="20"/>
    </row>
    <row r="38" spans="1:25" ht="123" customHeight="1" x14ac:dyDescent="0.3">
      <c r="A38" s="27" t="s">
        <v>292</v>
      </c>
      <c r="B38" s="20" t="s">
        <v>283</v>
      </c>
      <c r="C38" s="22" t="s">
        <v>154</v>
      </c>
      <c r="D38" s="22">
        <v>10</v>
      </c>
      <c r="E38" s="51">
        <v>0</v>
      </c>
      <c r="F38" s="20"/>
    </row>
    <row r="39" spans="1:25" ht="46.8" x14ac:dyDescent="0.3">
      <c r="A39" s="27" t="s">
        <v>293</v>
      </c>
      <c r="B39" s="20" t="s">
        <v>284</v>
      </c>
      <c r="C39" s="22" t="s">
        <v>154</v>
      </c>
      <c r="D39" s="22">
        <v>5</v>
      </c>
      <c r="E39" s="51" t="s">
        <v>357</v>
      </c>
      <c r="F39" s="20"/>
    </row>
    <row r="40" spans="1:25" ht="43.2" customHeight="1" x14ac:dyDescent="0.3">
      <c r="A40" s="27" t="s">
        <v>294</v>
      </c>
      <c r="B40" s="20" t="s">
        <v>285</v>
      </c>
      <c r="C40" s="22" t="s">
        <v>154</v>
      </c>
      <c r="D40" s="22">
        <v>72</v>
      </c>
      <c r="E40" s="51">
        <v>61</v>
      </c>
      <c r="F40" s="20"/>
    </row>
    <row r="41" spans="1:25" x14ac:dyDescent="0.3">
      <c r="A41" s="27" t="s">
        <v>295</v>
      </c>
      <c r="B41" s="20" t="s">
        <v>286</v>
      </c>
      <c r="C41" s="22" t="s">
        <v>154</v>
      </c>
      <c r="D41" s="22">
        <v>70</v>
      </c>
      <c r="E41" s="51">
        <v>60</v>
      </c>
      <c r="F41" s="20"/>
    </row>
    <row r="42" spans="1:25" ht="31.2" x14ac:dyDescent="0.3">
      <c r="A42" s="27" t="s">
        <v>296</v>
      </c>
      <c r="B42" s="20" t="s">
        <v>287</v>
      </c>
      <c r="C42" s="23" t="s">
        <v>154</v>
      </c>
      <c r="D42" s="22">
        <v>2</v>
      </c>
      <c r="E42" s="51">
        <v>1</v>
      </c>
      <c r="F42" s="20"/>
    </row>
    <row r="43" spans="1:25" ht="105.6" customHeight="1" x14ac:dyDescent="0.3">
      <c r="A43" s="27" t="s">
        <v>297</v>
      </c>
      <c r="B43" s="20" t="s">
        <v>288</v>
      </c>
      <c r="C43" s="23" t="s">
        <v>154</v>
      </c>
      <c r="D43" s="22">
        <v>100</v>
      </c>
      <c r="E43" s="51">
        <v>100</v>
      </c>
      <c r="F43" s="20"/>
    </row>
    <row r="44" spans="1:25" ht="124.8" x14ac:dyDescent="0.3">
      <c r="A44" s="27" t="s">
        <v>298</v>
      </c>
      <c r="B44" s="20" t="s">
        <v>289</v>
      </c>
      <c r="C44" s="23" t="s">
        <v>154</v>
      </c>
      <c r="D44" s="22">
        <v>14</v>
      </c>
      <c r="E44" s="51">
        <v>2.2000000000000002</v>
      </c>
      <c r="F44" s="31"/>
    </row>
    <row r="45" spans="1:25" ht="187.2" x14ac:dyDescent="0.3">
      <c r="A45" s="27" t="s">
        <v>299</v>
      </c>
      <c r="B45" s="20" t="s">
        <v>317</v>
      </c>
      <c r="C45" s="22" t="s">
        <v>154</v>
      </c>
      <c r="D45" s="22">
        <v>95</v>
      </c>
      <c r="E45" s="51">
        <v>0</v>
      </c>
      <c r="F45" s="31"/>
    </row>
    <row r="46" spans="1:25" s="30" customFormat="1" ht="20.399999999999999" customHeight="1" x14ac:dyDescent="0.3">
      <c r="A46" s="148" t="s">
        <v>356</v>
      </c>
      <c r="B46" s="149"/>
      <c r="C46" s="149"/>
      <c r="D46" s="149"/>
      <c r="E46" s="149"/>
      <c r="F46" s="149"/>
    </row>
    <row r="47" spans="1:25" ht="7.2" customHeight="1" x14ac:dyDescent="0.3">
      <c r="A47" s="147"/>
      <c r="B47" s="147"/>
      <c r="C47" s="147"/>
      <c r="D47" s="147"/>
      <c r="E47" s="147"/>
      <c r="F47" s="147"/>
    </row>
    <row r="48" spans="1:25" s="9" customFormat="1" ht="53.4" customHeight="1" x14ac:dyDescent="0.35">
      <c r="A48" s="124" t="s">
        <v>311</v>
      </c>
      <c r="B48" s="124"/>
      <c r="C48" s="114" t="s">
        <v>312</v>
      </c>
      <c r="D48" s="119"/>
      <c r="E48" s="119"/>
      <c r="F48" s="115" t="s">
        <v>313</v>
      </c>
      <c r="G48" s="1"/>
      <c r="H48" s="114"/>
      <c r="I48" s="114"/>
      <c r="J48" s="7"/>
      <c r="K48" s="7"/>
      <c r="M48" s="7"/>
      <c r="N48" s="1"/>
      <c r="O48" s="7"/>
      <c r="P48" s="7"/>
      <c r="R48" s="1"/>
      <c r="S48" s="7"/>
      <c r="U48" s="7"/>
      <c r="V48" s="1"/>
      <c r="W48" s="1"/>
      <c r="Y48" s="1"/>
    </row>
    <row r="49" spans="1:30" s="9" customFormat="1" x14ac:dyDescent="0.3">
      <c r="B49" s="116"/>
      <c r="C49" s="118" t="s">
        <v>314</v>
      </c>
      <c r="D49" s="116"/>
      <c r="E49" s="8"/>
      <c r="F49" s="118" t="s">
        <v>315</v>
      </c>
      <c r="G49" s="8"/>
      <c r="H49" s="117"/>
      <c r="I49" s="117"/>
      <c r="N49" s="8"/>
      <c r="V49" s="1"/>
      <c r="W49" s="1"/>
      <c r="Y49" s="1"/>
    </row>
    <row r="50" spans="1:30" s="9" customFormat="1" ht="10.199999999999999" customHeight="1" x14ac:dyDescent="0.3">
      <c r="A50" s="146"/>
      <c r="B50" s="146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</row>
    <row r="51" spans="1:30" s="16" customFormat="1" ht="16.2" customHeight="1" x14ac:dyDescent="0.3">
      <c r="A51" s="33" t="s">
        <v>260</v>
      </c>
      <c r="B51" s="1"/>
      <c r="C51" s="1"/>
      <c r="D51" s="1"/>
      <c r="E51" s="1"/>
      <c r="F51" s="83"/>
      <c r="AA51" s="32"/>
      <c r="AB51" s="32"/>
      <c r="AC51" s="32"/>
      <c r="AD51" s="32"/>
    </row>
    <row r="52" spans="1:30" s="16" customFormat="1" x14ac:dyDescent="0.3">
      <c r="A52" s="33" t="s">
        <v>261</v>
      </c>
      <c r="B52" s="1"/>
      <c r="C52" s="1"/>
      <c r="D52" s="1"/>
      <c r="E52" s="1"/>
      <c r="F52" s="83"/>
      <c r="AA52" s="32"/>
      <c r="AB52" s="32"/>
      <c r="AC52" s="32"/>
      <c r="AD52" s="32"/>
    </row>
    <row r="53" spans="1:30" s="16" customFormat="1" ht="13.8" x14ac:dyDescent="0.25">
      <c r="B53" s="13"/>
      <c r="F53" s="83"/>
      <c r="AA53" s="32"/>
      <c r="AB53" s="32"/>
      <c r="AC53" s="32"/>
      <c r="AD53" s="32"/>
    </row>
    <row r="54" spans="1:30" s="16" customFormat="1" ht="13.8" x14ac:dyDescent="0.25">
      <c r="B54" s="13"/>
      <c r="F54" s="83"/>
      <c r="AA54" s="32"/>
      <c r="AB54" s="32"/>
      <c r="AC54" s="32"/>
      <c r="AD54" s="32"/>
    </row>
  </sheetData>
  <mergeCells count="14">
    <mergeCell ref="J1:N1"/>
    <mergeCell ref="J2:N2"/>
    <mergeCell ref="J3:N3"/>
    <mergeCell ref="A7:F7"/>
    <mergeCell ref="A1:F1"/>
    <mergeCell ref="A2:F2"/>
    <mergeCell ref="A3:F3"/>
    <mergeCell ref="A50:B50"/>
    <mergeCell ref="A48:B48"/>
    <mergeCell ref="A47:F47"/>
    <mergeCell ref="A46:F46"/>
    <mergeCell ref="A4:F4"/>
    <mergeCell ref="A5:F5"/>
    <mergeCell ref="A6:F6"/>
  </mergeCells>
  <pageMargins left="0.51181102362204722" right="0.11811023622047245" top="0.35433070866141736" bottom="0.35433070866141736" header="0.11811023622047245" footer="0.11811023622047245"/>
  <pageSetup paperSize="9" scale="83" orientation="landscape" r:id="rId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2:AD75"/>
  <sheetViews>
    <sheetView tabSelected="1" view="pageBreakPreview" topLeftCell="A29" zoomScale="40" zoomScaleNormal="70" zoomScaleSheetLayoutView="40" zoomScalePageLayoutView="55" workbookViewId="0">
      <selection activeCell="C33" sqref="C33"/>
    </sheetView>
  </sheetViews>
  <sheetFormatPr defaultColWidth="9.109375" defaultRowHeight="15.6" x14ac:dyDescent="0.3"/>
  <cols>
    <col min="1" max="1" width="12.88671875" style="84" customWidth="1"/>
    <col min="2" max="2" width="34.5546875" style="84" customWidth="1"/>
    <col min="3" max="3" width="9.44140625" style="84" customWidth="1"/>
    <col min="4" max="4" width="22.109375" style="84" customWidth="1"/>
    <col min="5" max="5" width="12.33203125" style="84" customWidth="1"/>
    <col min="6" max="6" width="14.6640625" style="84" customWidth="1"/>
    <col min="7" max="7" width="14" style="84" customWidth="1"/>
    <col min="8" max="8" width="12.6640625" style="84" customWidth="1"/>
    <col min="9" max="9" width="10.109375" style="87" customWidth="1"/>
    <col min="10" max="12" width="10.109375" style="84" customWidth="1"/>
    <col min="13" max="13" width="12.33203125" style="84" customWidth="1"/>
    <col min="14" max="14" width="9.6640625" style="84" customWidth="1"/>
    <col min="15" max="15" width="11.33203125" style="84" customWidth="1"/>
    <col min="16" max="16" width="10.109375" style="84" customWidth="1"/>
    <col min="17" max="17" width="31.44140625" style="84" customWidth="1"/>
    <col min="18" max="16384" width="9.109375" style="84"/>
  </cols>
  <sheetData>
    <row r="2" spans="1:22" x14ac:dyDescent="0.3">
      <c r="A2" s="154" t="s">
        <v>6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</row>
    <row r="3" spans="1:22" x14ac:dyDescent="0.3">
      <c r="A3" s="154" t="s">
        <v>41</v>
      </c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</row>
    <row r="4" spans="1:22" x14ac:dyDescent="0.3">
      <c r="A4" s="155" t="s">
        <v>219</v>
      </c>
      <c r="B4" s="155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55"/>
      <c r="Q4" s="155"/>
      <c r="R4" s="85"/>
      <c r="S4" s="85"/>
      <c r="T4" s="85"/>
      <c r="U4" s="85"/>
      <c r="V4" s="85"/>
    </row>
    <row r="5" spans="1:22" x14ac:dyDescent="0.3">
      <c r="A5" s="153" t="s">
        <v>4</v>
      </c>
      <c r="B5" s="153"/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3"/>
      <c r="O5" s="153"/>
      <c r="P5" s="153"/>
      <c r="Q5" s="153"/>
      <c r="R5" s="85"/>
      <c r="S5" s="85"/>
      <c r="T5" s="85"/>
      <c r="U5" s="85"/>
      <c r="V5" s="85"/>
    </row>
    <row r="6" spans="1:22" x14ac:dyDescent="0.3">
      <c r="A6" s="155" t="s">
        <v>324</v>
      </c>
      <c r="B6" s="153"/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85"/>
      <c r="S6" s="85"/>
      <c r="T6" s="85"/>
      <c r="U6" s="85"/>
      <c r="V6" s="85"/>
    </row>
    <row r="7" spans="1:22" x14ac:dyDescent="0.3">
      <c r="A7" s="153" t="s">
        <v>269</v>
      </c>
      <c r="B7" s="153"/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86"/>
      <c r="S7" s="86"/>
      <c r="T7" s="86"/>
      <c r="U7" s="86"/>
      <c r="V7" s="86"/>
    </row>
    <row r="8" spans="1:22" s="88" customFormat="1" ht="35.25" customHeight="1" x14ac:dyDescent="0.3">
      <c r="A8" s="159" t="s">
        <v>23</v>
      </c>
      <c r="B8" s="159" t="s">
        <v>39</v>
      </c>
      <c r="C8" s="159" t="s">
        <v>32</v>
      </c>
      <c r="D8" s="159" t="s">
        <v>42</v>
      </c>
      <c r="E8" s="159" t="s">
        <v>19</v>
      </c>
      <c r="F8" s="159" t="s">
        <v>20</v>
      </c>
      <c r="G8" s="159" t="s">
        <v>21</v>
      </c>
      <c r="H8" s="159" t="s">
        <v>22</v>
      </c>
      <c r="I8" s="159" t="s">
        <v>33</v>
      </c>
      <c r="J8" s="159"/>
      <c r="K8" s="159"/>
      <c r="L8" s="159"/>
      <c r="M8" s="159"/>
      <c r="N8" s="159"/>
      <c r="O8" s="159"/>
      <c r="P8" s="159"/>
      <c r="Q8" s="156" t="s">
        <v>34</v>
      </c>
    </row>
    <row r="9" spans="1:22" s="88" customFormat="1" ht="34.5" customHeight="1" x14ac:dyDescent="0.3">
      <c r="A9" s="159"/>
      <c r="B9" s="159"/>
      <c r="C9" s="159"/>
      <c r="D9" s="159"/>
      <c r="E9" s="159"/>
      <c r="F9" s="159"/>
      <c r="G9" s="159"/>
      <c r="H9" s="159"/>
      <c r="I9" s="157" t="s">
        <v>35</v>
      </c>
      <c r="J9" s="157"/>
      <c r="K9" s="157" t="s">
        <v>36</v>
      </c>
      <c r="L9" s="157"/>
      <c r="M9" s="157" t="s">
        <v>37</v>
      </c>
      <c r="N9" s="157"/>
      <c r="O9" s="157" t="s">
        <v>38</v>
      </c>
      <c r="P9" s="157"/>
      <c r="Q9" s="156"/>
    </row>
    <row r="10" spans="1:22" s="88" customFormat="1" ht="79.95" customHeight="1" x14ac:dyDescent="0.3">
      <c r="A10" s="159"/>
      <c r="B10" s="159"/>
      <c r="C10" s="159"/>
      <c r="D10" s="159"/>
      <c r="E10" s="159"/>
      <c r="F10" s="159"/>
      <c r="G10" s="159"/>
      <c r="H10" s="159"/>
      <c r="I10" s="89" t="s">
        <v>17</v>
      </c>
      <c r="J10" s="90" t="s">
        <v>18</v>
      </c>
      <c r="K10" s="90" t="s">
        <v>17</v>
      </c>
      <c r="L10" s="90" t="s">
        <v>18</v>
      </c>
      <c r="M10" s="90" t="s">
        <v>17</v>
      </c>
      <c r="N10" s="90" t="s">
        <v>18</v>
      </c>
      <c r="O10" s="90" t="s">
        <v>17</v>
      </c>
      <c r="P10" s="90" t="s">
        <v>18</v>
      </c>
      <c r="Q10" s="156"/>
    </row>
    <row r="11" spans="1:22" x14ac:dyDescent="0.3">
      <c r="A11" s="91">
        <v>1</v>
      </c>
      <c r="B11" s="91">
        <v>2</v>
      </c>
      <c r="C11" s="91">
        <v>3</v>
      </c>
      <c r="D11" s="91">
        <v>4</v>
      </c>
      <c r="E11" s="91">
        <v>5</v>
      </c>
      <c r="F11" s="91">
        <v>6</v>
      </c>
      <c r="G11" s="91">
        <v>7</v>
      </c>
      <c r="H11" s="91">
        <v>8</v>
      </c>
      <c r="I11" s="92">
        <v>9</v>
      </c>
      <c r="J11" s="91">
        <v>10</v>
      </c>
      <c r="K11" s="91">
        <v>11</v>
      </c>
      <c r="L11" s="91">
        <v>12</v>
      </c>
      <c r="M11" s="91">
        <v>13</v>
      </c>
      <c r="N11" s="91">
        <v>14</v>
      </c>
      <c r="O11" s="91">
        <v>15</v>
      </c>
      <c r="P11" s="91">
        <v>16</v>
      </c>
      <c r="Q11" s="91">
        <v>17</v>
      </c>
    </row>
    <row r="12" spans="1:22" s="101" customFormat="1" ht="46.8" x14ac:dyDescent="0.3">
      <c r="A12" s="77"/>
      <c r="B12" s="97" t="s">
        <v>135</v>
      </c>
      <c r="C12" s="98"/>
      <c r="D12" s="98"/>
      <c r="E12" s="99"/>
      <c r="F12" s="99"/>
      <c r="G12" s="99"/>
      <c r="H12" s="99"/>
      <c r="I12" s="94"/>
      <c r="J12" s="94"/>
      <c r="K12" s="94"/>
      <c r="L12" s="94"/>
      <c r="M12" s="94"/>
      <c r="N12" s="94"/>
      <c r="O12" s="100"/>
      <c r="P12" s="94"/>
      <c r="Q12" s="94"/>
      <c r="S12" s="102">
        <f t="shared" ref="S12" si="0">I12+K12+M12+O12</f>
        <v>0</v>
      </c>
      <c r="T12" s="102">
        <f t="shared" ref="T12" si="1">J12+L12+N12+P12</f>
        <v>0</v>
      </c>
    </row>
    <row r="13" spans="1:22" ht="109.2" x14ac:dyDescent="0.3">
      <c r="A13" s="93" t="s">
        <v>49</v>
      </c>
      <c r="B13" s="31" t="s">
        <v>174</v>
      </c>
      <c r="C13" s="51" t="s">
        <v>175</v>
      </c>
      <c r="D13" s="72" t="s">
        <v>328</v>
      </c>
      <c r="E13" s="52">
        <v>42736</v>
      </c>
      <c r="F13" s="52">
        <v>43100</v>
      </c>
      <c r="G13" s="52">
        <v>42736</v>
      </c>
      <c r="H13" s="52" t="s">
        <v>216</v>
      </c>
      <c r="I13" s="62">
        <v>570.5</v>
      </c>
      <c r="J13" s="62">
        <v>451.9</v>
      </c>
      <c r="K13" s="62">
        <v>817.7</v>
      </c>
      <c r="L13" s="62"/>
      <c r="M13" s="62">
        <v>723</v>
      </c>
      <c r="N13" s="62"/>
      <c r="O13" s="62">
        <v>780.8</v>
      </c>
      <c r="P13" s="62"/>
      <c r="Q13" s="94" t="s">
        <v>216</v>
      </c>
    </row>
    <row r="14" spans="1:22" ht="109.2" x14ac:dyDescent="0.3">
      <c r="A14" s="93"/>
      <c r="B14" s="31" t="s">
        <v>267</v>
      </c>
      <c r="C14" s="51" t="s">
        <v>175</v>
      </c>
      <c r="D14" s="72" t="s">
        <v>328</v>
      </c>
      <c r="E14" s="52"/>
      <c r="F14" s="52">
        <v>42835</v>
      </c>
      <c r="G14" s="52"/>
      <c r="H14" s="52">
        <v>42835</v>
      </c>
      <c r="I14" s="62" t="s">
        <v>216</v>
      </c>
      <c r="J14" s="62" t="s">
        <v>216</v>
      </c>
      <c r="K14" s="62" t="s">
        <v>216</v>
      </c>
      <c r="L14" s="62" t="s">
        <v>216</v>
      </c>
      <c r="M14" s="62" t="s">
        <v>216</v>
      </c>
      <c r="N14" s="62" t="s">
        <v>216</v>
      </c>
      <c r="O14" s="62" t="s">
        <v>216</v>
      </c>
      <c r="P14" s="62" t="s">
        <v>216</v>
      </c>
      <c r="Q14" s="62" t="s">
        <v>216</v>
      </c>
    </row>
    <row r="15" spans="1:22" ht="93.6" x14ac:dyDescent="0.3">
      <c r="A15" s="93" t="s">
        <v>50</v>
      </c>
      <c r="B15" s="31" t="s">
        <v>176</v>
      </c>
      <c r="C15" s="51" t="s">
        <v>175</v>
      </c>
      <c r="D15" s="72" t="s">
        <v>310</v>
      </c>
      <c r="E15" s="52">
        <v>42736</v>
      </c>
      <c r="F15" s="52">
        <v>43100</v>
      </c>
      <c r="G15" s="52">
        <v>42736</v>
      </c>
      <c r="H15" s="52" t="s">
        <v>216</v>
      </c>
      <c r="I15" s="67" t="s">
        <v>216</v>
      </c>
      <c r="J15" s="67" t="s">
        <v>216</v>
      </c>
      <c r="K15" s="67" t="s">
        <v>216</v>
      </c>
      <c r="L15" s="67" t="s">
        <v>216</v>
      </c>
      <c r="M15" s="67" t="s">
        <v>216</v>
      </c>
      <c r="N15" s="67" t="s">
        <v>216</v>
      </c>
      <c r="O15" s="67" t="s">
        <v>216</v>
      </c>
      <c r="P15" s="67" t="s">
        <v>216</v>
      </c>
      <c r="Q15" s="67" t="s">
        <v>216</v>
      </c>
    </row>
    <row r="16" spans="1:22" ht="93.6" x14ac:dyDescent="0.3">
      <c r="A16" s="93" t="s">
        <v>52</v>
      </c>
      <c r="B16" s="31" t="s">
        <v>177</v>
      </c>
      <c r="C16" s="51" t="s">
        <v>175</v>
      </c>
      <c r="D16" s="72" t="s">
        <v>310</v>
      </c>
      <c r="E16" s="52">
        <v>42736</v>
      </c>
      <c r="F16" s="52">
        <v>43100</v>
      </c>
      <c r="G16" s="52">
        <v>42736</v>
      </c>
      <c r="H16" s="52" t="s">
        <v>216</v>
      </c>
      <c r="I16" s="67" t="s">
        <v>216</v>
      </c>
      <c r="J16" s="67" t="s">
        <v>216</v>
      </c>
      <c r="K16" s="67" t="s">
        <v>216</v>
      </c>
      <c r="L16" s="67" t="s">
        <v>216</v>
      </c>
      <c r="M16" s="67" t="s">
        <v>216</v>
      </c>
      <c r="N16" s="67" t="s">
        <v>216</v>
      </c>
      <c r="O16" s="67" t="s">
        <v>216</v>
      </c>
      <c r="P16" s="67" t="s">
        <v>216</v>
      </c>
      <c r="Q16" s="67" t="s">
        <v>216</v>
      </c>
    </row>
    <row r="17" spans="1:18" ht="109.2" x14ac:dyDescent="0.3">
      <c r="A17" s="93" t="s">
        <v>53</v>
      </c>
      <c r="B17" s="31" t="s">
        <v>178</v>
      </c>
      <c r="C17" s="51" t="s">
        <v>175</v>
      </c>
      <c r="D17" s="72" t="s">
        <v>328</v>
      </c>
      <c r="E17" s="52">
        <v>42736</v>
      </c>
      <c r="F17" s="52">
        <v>43100</v>
      </c>
      <c r="G17" s="52">
        <v>42736</v>
      </c>
      <c r="H17" s="52" t="s">
        <v>216</v>
      </c>
      <c r="I17" s="67" t="s">
        <v>216</v>
      </c>
      <c r="J17" s="67" t="s">
        <v>216</v>
      </c>
      <c r="K17" s="67" t="s">
        <v>216</v>
      </c>
      <c r="L17" s="67" t="s">
        <v>216</v>
      </c>
      <c r="M17" s="67" t="s">
        <v>216</v>
      </c>
      <c r="N17" s="67" t="s">
        <v>216</v>
      </c>
      <c r="O17" s="67" t="s">
        <v>216</v>
      </c>
      <c r="P17" s="67" t="s">
        <v>216</v>
      </c>
      <c r="Q17" s="67" t="s">
        <v>216</v>
      </c>
    </row>
    <row r="18" spans="1:18" ht="109.2" x14ac:dyDescent="0.3">
      <c r="A18" s="72"/>
      <c r="B18" s="95" t="s">
        <v>179</v>
      </c>
      <c r="C18" s="51" t="s">
        <v>175</v>
      </c>
      <c r="D18" s="72" t="s">
        <v>328</v>
      </c>
      <c r="E18" s="52"/>
      <c r="F18" s="52">
        <v>42824</v>
      </c>
      <c r="G18" s="51"/>
      <c r="H18" s="52">
        <v>42823</v>
      </c>
      <c r="I18" s="67" t="s">
        <v>216</v>
      </c>
      <c r="J18" s="67" t="s">
        <v>216</v>
      </c>
      <c r="K18" s="67" t="s">
        <v>216</v>
      </c>
      <c r="L18" s="67" t="s">
        <v>216</v>
      </c>
      <c r="M18" s="67" t="s">
        <v>216</v>
      </c>
      <c r="N18" s="67" t="s">
        <v>216</v>
      </c>
      <c r="O18" s="67" t="s">
        <v>216</v>
      </c>
      <c r="P18" s="67" t="s">
        <v>216</v>
      </c>
      <c r="Q18" s="67" t="s">
        <v>216</v>
      </c>
    </row>
    <row r="19" spans="1:18" ht="124.8" x14ac:dyDescent="0.3">
      <c r="A19" s="93" t="s">
        <v>56</v>
      </c>
      <c r="B19" s="31" t="s">
        <v>180</v>
      </c>
      <c r="C19" s="51" t="s">
        <v>175</v>
      </c>
      <c r="D19" s="72" t="s">
        <v>310</v>
      </c>
      <c r="E19" s="52">
        <v>42736</v>
      </c>
      <c r="F19" s="52">
        <v>43100</v>
      </c>
      <c r="G19" s="52">
        <v>42736</v>
      </c>
      <c r="H19" s="52" t="s">
        <v>216</v>
      </c>
      <c r="I19" s="62">
        <v>0</v>
      </c>
      <c r="J19" s="62">
        <v>37.299999999999997</v>
      </c>
      <c r="K19" s="62">
        <v>250</v>
      </c>
      <c r="L19" s="62"/>
      <c r="M19" s="62">
        <v>250</v>
      </c>
      <c r="N19" s="62"/>
      <c r="O19" s="62">
        <v>0</v>
      </c>
      <c r="P19" s="62"/>
      <c r="Q19" s="62" t="s">
        <v>216</v>
      </c>
    </row>
    <row r="20" spans="1:18" ht="109.2" x14ac:dyDescent="0.3">
      <c r="A20" s="93" t="s">
        <v>59</v>
      </c>
      <c r="B20" s="31" t="s">
        <v>181</v>
      </c>
      <c r="C20" s="51" t="s">
        <v>175</v>
      </c>
      <c r="D20" s="72" t="s">
        <v>328</v>
      </c>
      <c r="E20" s="52">
        <v>42736</v>
      </c>
      <c r="F20" s="52">
        <v>43100</v>
      </c>
      <c r="G20" s="52">
        <v>42736</v>
      </c>
      <c r="H20" s="52" t="s">
        <v>216</v>
      </c>
      <c r="I20" s="62">
        <v>953.1</v>
      </c>
      <c r="J20" s="62">
        <v>405.3</v>
      </c>
      <c r="K20" s="62">
        <v>813.7</v>
      </c>
      <c r="L20" s="62"/>
      <c r="M20" s="62">
        <v>637.20000000000005</v>
      </c>
      <c r="N20" s="62"/>
      <c r="O20" s="62">
        <v>492.4</v>
      </c>
      <c r="P20" s="62"/>
      <c r="Q20" s="94" t="s">
        <v>216</v>
      </c>
    </row>
    <row r="21" spans="1:18" ht="124.8" x14ac:dyDescent="0.3">
      <c r="A21" s="72"/>
      <c r="B21" s="31" t="s">
        <v>182</v>
      </c>
      <c r="C21" s="51" t="s">
        <v>175</v>
      </c>
      <c r="D21" s="72" t="s">
        <v>328</v>
      </c>
      <c r="E21" s="52"/>
      <c r="F21" s="52">
        <v>42826</v>
      </c>
      <c r="G21" s="67" t="s">
        <v>216</v>
      </c>
      <c r="H21" s="52">
        <v>42814</v>
      </c>
      <c r="I21" s="67" t="s">
        <v>216</v>
      </c>
      <c r="J21" s="67" t="s">
        <v>216</v>
      </c>
      <c r="K21" s="67" t="s">
        <v>216</v>
      </c>
      <c r="L21" s="67" t="s">
        <v>216</v>
      </c>
      <c r="M21" s="67" t="s">
        <v>216</v>
      </c>
      <c r="N21" s="67" t="s">
        <v>216</v>
      </c>
      <c r="O21" s="67" t="s">
        <v>216</v>
      </c>
      <c r="P21" s="67" t="s">
        <v>216</v>
      </c>
      <c r="Q21" s="67" t="s">
        <v>216</v>
      </c>
    </row>
    <row r="22" spans="1:18" ht="140.4" x14ac:dyDescent="0.3">
      <c r="A22" s="72"/>
      <c r="B22" s="31" t="s">
        <v>325</v>
      </c>
      <c r="C22" s="51" t="s">
        <v>175</v>
      </c>
      <c r="D22" s="72" t="s">
        <v>328</v>
      </c>
      <c r="E22" s="52"/>
      <c r="F22" s="52">
        <v>42795</v>
      </c>
      <c r="G22" s="67" t="s">
        <v>216</v>
      </c>
      <c r="H22" s="52">
        <v>42767</v>
      </c>
      <c r="I22" s="67" t="s">
        <v>216</v>
      </c>
      <c r="J22" s="67" t="s">
        <v>216</v>
      </c>
      <c r="K22" s="67" t="s">
        <v>216</v>
      </c>
      <c r="L22" s="67" t="s">
        <v>216</v>
      </c>
      <c r="M22" s="67" t="s">
        <v>216</v>
      </c>
      <c r="N22" s="67" t="s">
        <v>216</v>
      </c>
      <c r="O22" s="67" t="s">
        <v>216</v>
      </c>
      <c r="P22" s="67" t="s">
        <v>216</v>
      </c>
      <c r="Q22" s="67" t="s">
        <v>216</v>
      </c>
    </row>
    <row r="23" spans="1:18" ht="140.4" x14ac:dyDescent="0.3">
      <c r="A23" s="72"/>
      <c r="B23" s="31" t="s">
        <v>326</v>
      </c>
      <c r="C23" s="51" t="s">
        <v>175</v>
      </c>
      <c r="D23" s="72" t="s">
        <v>328</v>
      </c>
      <c r="E23" s="52"/>
      <c r="F23" s="52">
        <v>42826</v>
      </c>
      <c r="G23" s="67" t="s">
        <v>216</v>
      </c>
      <c r="H23" s="52">
        <v>42826</v>
      </c>
      <c r="I23" s="67" t="s">
        <v>216</v>
      </c>
      <c r="J23" s="67" t="s">
        <v>216</v>
      </c>
      <c r="K23" s="67" t="s">
        <v>216</v>
      </c>
      <c r="L23" s="67" t="s">
        <v>216</v>
      </c>
      <c r="M23" s="67" t="s">
        <v>216</v>
      </c>
      <c r="N23" s="67" t="s">
        <v>216</v>
      </c>
      <c r="O23" s="67" t="s">
        <v>216</v>
      </c>
      <c r="P23" s="67" t="s">
        <v>216</v>
      </c>
      <c r="Q23" s="67" t="s">
        <v>216</v>
      </c>
    </row>
    <row r="24" spans="1:18" ht="146.4" customHeight="1" x14ac:dyDescent="0.3">
      <c r="A24" s="93" t="s">
        <v>61</v>
      </c>
      <c r="B24" s="31" t="s">
        <v>183</v>
      </c>
      <c r="C24" s="51" t="s">
        <v>175</v>
      </c>
      <c r="D24" s="72" t="s">
        <v>329</v>
      </c>
      <c r="E24" s="52">
        <v>42736</v>
      </c>
      <c r="F24" s="52">
        <v>43100</v>
      </c>
      <c r="G24" s="52">
        <v>42736</v>
      </c>
      <c r="H24" s="52" t="s">
        <v>216</v>
      </c>
      <c r="I24" s="62">
        <v>699</v>
      </c>
      <c r="J24" s="62">
        <v>633.4</v>
      </c>
      <c r="K24" s="62">
        <v>1572.8</v>
      </c>
      <c r="L24" s="62"/>
      <c r="M24" s="62">
        <v>1747.5</v>
      </c>
      <c r="N24" s="62"/>
      <c r="O24" s="62">
        <v>1805.6</v>
      </c>
      <c r="P24" s="62"/>
      <c r="Q24" s="62" t="s">
        <v>216</v>
      </c>
    </row>
    <row r="25" spans="1:18" ht="156" x14ac:dyDescent="0.3">
      <c r="A25" s="93"/>
      <c r="B25" s="31" t="s">
        <v>305</v>
      </c>
      <c r="C25" s="51" t="s">
        <v>175</v>
      </c>
      <c r="D25" s="72" t="s">
        <v>329</v>
      </c>
      <c r="E25" s="52"/>
      <c r="F25" s="52">
        <v>42826</v>
      </c>
      <c r="G25" s="52"/>
      <c r="H25" s="52">
        <v>42826</v>
      </c>
      <c r="I25" s="62" t="s">
        <v>216</v>
      </c>
      <c r="J25" s="62" t="s">
        <v>216</v>
      </c>
      <c r="K25" s="62" t="s">
        <v>216</v>
      </c>
      <c r="L25" s="62" t="s">
        <v>216</v>
      </c>
      <c r="M25" s="62" t="s">
        <v>216</v>
      </c>
      <c r="N25" s="62" t="s">
        <v>216</v>
      </c>
      <c r="O25" s="62" t="s">
        <v>216</v>
      </c>
      <c r="P25" s="62" t="s">
        <v>216</v>
      </c>
      <c r="Q25" s="62" t="s">
        <v>216</v>
      </c>
    </row>
    <row r="26" spans="1:18" ht="187.2" x14ac:dyDescent="0.3">
      <c r="A26" s="93" t="s">
        <v>64</v>
      </c>
      <c r="B26" s="31" t="s">
        <v>184</v>
      </c>
      <c r="C26" s="51" t="s">
        <v>175</v>
      </c>
      <c r="D26" s="72" t="s">
        <v>329</v>
      </c>
      <c r="E26" s="52">
        <v>42736</v>
      </c>
      <c r="F26" s="52">
        <v>43100</v>
      </c>
      <c r="G26" s="52">
        <v>42736</v>
      </c>
      <c r="H26" s="52" t="s">
        <v>216</v>
      </c>
      <c r="I26" s="62">
        <v>1017.8</v>
      </c>
      <c r="J26" s="62">
        <v>439</v>
      </c>
      <c r="K26" s="62">
        <v>6363.4</v>
      </c>
      <c r="L26" s="62"/>
      <c r="M26" s="62">
        <v>7919.8</v>
      </c>
      <c r="N26" s="62"/>
      <c r="O26" s="62">
        <v>3303.7</v>
      </c>
      <c r="P26" s="62"/>
      <c r="Q26" s="62" t="s">
        <v>216</v>
      </c>
    </row>
    <row r="27" spans="1:18" ht="157.19999999999999" customHeight="1" x14ac:dyDescent="0.3">
      <c r="A27" s="93"/>
      <c r="B27" s="31" t="s">
        <v>327</v>
      </c>
      <c r="C27" s="51" t="s">
        <v>175</v>
      </c>
      <c r="D27" s="72" t="s">
        <v>329</v>
      </c>
      <c r="E27" s="52"/>
      <c r="F27" s="52">
        <v>42826</v>
      </c>
      <c r="G27" s="52"/>
      <c r="H27" s="52">
        <v>42826</v>
      </c>
      <c r="I27" s="62" t="s">
        <v>216</v>
      </c>
      <c r="J27" s="62" t="s">
        <v>216</v>
      </c>
      <c r="K27" s="62" t="s">
        <v>216</v>
      </c>
      <c r="L27" s="62" t="s">
        <v>216</v>
      </c>
      <c r="M27" s="62" t="s">
        <v>216</v>
      </c>
      <c r="N27" s="62" t="s">
        <v>216</v>
      </c>
      <c r="O27" s="62" t="s">
        <v>216</v>
      </c>
      <c r="P27" s="62" t="s">
        <v>216</v>
      </c>
      <c r="Q27" s="62" t="s">
        <v>216</v>
      </c>
    </row>
    <row r="28" spans="1:18" ht="409.2" customHeight="1" x14ac:dyDescent="0.3">
      <c r="A28" s="93" t="s">
        <v>186</v>
      </c>
      <c r="B28" s="31" t="s">
        <v>185</v>
      </c>
      <c r="C28" s="51" t="s">
        <v>175</v>
      </c>
      <c r="D28" s="72" t="s">
        <v>329</v>
      </c>
      <c r="E28" s="52">
        <v>42736</v>
      </c>
      <c r="F28" s="52">
        <v>43100</v>
      </c>
      <c r="G28" s="52">
        <v>42736</v>
      </c>
      <c r="H28" s="52" t="s">
        <v>216</v>
      </c>
      <c r="I28" s="62">
        <v>1922.5</v>
      </c>
      <c r="J28" s="62">
        <v>712.8</v>
      </c>
      <c r="K28" s="62">
        <v>5059.3</v>
      </c>
      <c r="L28" s="62"/>
      <c r="M28" s="62">
        <v>5059.3</v>
      </c>
      <c r="N28" s="62"/>
      <c r="O28" s="62">
        <v>8195.9</v>
      </c>
      <c r="P28" s="62"/>
      <c r="Q28" s="62" t="s">
        <v>216</v>
      </c>
    </row>
    <row r="29" spans="1:18" ht="179.25" customHeight="1" x14ac:dyDescent="0.3">
      <c r="A29" s="93"/>
      <c r="B29" s="31" t="s">
        <v>306</v>
      </c>
      <c r="C29" s="51" t="s">
        <v>175</v>
      </c>
      <c r="D29" s="72" t="s">
        <v>329</v>
      </c>
      <c r="E29" s="52"/>
      <c r="F29" s="52">
        <v>42826</v>
      </c>
      <c r="G29" s="52"/>
      <c r="H29" s="52">
        <v>42826</v>
      </c>
      <c r="I29" s="67" t="s">
        <v>216</v>
      </c>
      <c r="J29" s="67" t="s">
        <v>216</v>
      </c>
      <c r="K29" s="67" t="s">
        <v>216</v>
      </c>
      <c r="L29" s="67" t="s">
        <v>216</v>
      </c>
      <c r="M29" s="67" t="s">
        <v>216</v>
      </c>
      <c r="N29" s="67" t="s">
        <v>216</v>
      </c>
      <c r="O29" s="67" t="s">
        <v>216</v>
      </c>
      <c r="P29" s="67" t="s">
        <v>216</v>
      </c>
      <c r="Q29" s="67" t="s">
        <v>216</v>
      </c>
    </row>
    <row r="30" spans="1:18" ht="196.8" customHeight="1" x14ac:dyDescent="0.3">
      <c r="A30" s="93" t="s">
        <v>69</v>
      </c>
      <c r="B30" s="31" t="s">
        <v>187</v>
      </c>
      <c r="C30" s="51" t="s">
        <v>175</v>
      </c>
      <c r="D30" s="72" t="s">
        <v>329</v>
      </c>
      <c r="E30" s="52">
        <v>42736</v>
      </c>
      <c r="F30" s="52">
        <v>43100</v>
      </c>
      <c r="G30" s="52">
        <v>42736</v>
      </c>
      <c r="H30" s="52" t="s">
        <v>216</v>
      </c>
      <c r="I30" s="67">
        <v>0</v>
      </c>
      <c r="J30" s="51">
        <v>0</v>
      </c>
      <c r="K30" s="51">
        <v>200</v>
      </c>
      <c r="L30" s="51"/>
      <c r="M30" s="51">
        <v>200</v>
      </c>
      <c r="N30" s="51"/>
      <c r="O30" s="51">
        <v>1344.6</v>
      </c>
      <c r="P30" s="51"/>
      <c r="Q30" s="94"/>
      <c r="R30" s="77"/>
    </row>
    <row r="31" spans="1:18" ht="124.8" x14ac:dyDescent="0.3">
      <c r="A31" s="93"/>
      <c r="B31" s="31" t="s">
        <v>307</v>
      </c>
      <c r="C31" s="51" t="s">
        <v>175</v>
      </c>
      <c r="D31" s="72" t="s">
        <v>329</v>
      </c>
      <c r="E31" s="52"/>
      <c r="F31" s="52">
        <v>42795</v>
      </c>
      <c r="G31" s="52"/>
      <c r="H31" s="52">
        <v>42826</v>
      </c>
      <c r="I31" s="67" t="s">
        <v>216</v>
      </c>
      <c r="J31" s="67" t="s">
        <v>216</v>
      </c>
      <c r="K31" s="67" t="s">
        <v>216</v>
      </c>
      <c r="L31" s="67" t="s">
        <v>216</v>
      </c>
      <c r="M31" s="67" t="s">
        <v>216</v>
      </c>
      <c r="N31" s="67" t="s">
        <v>216</v>
      </c>
      <c r="O31" s="67" t="s">
        <v>216</v>
      </c>
      <c r="P31" s="67" t="s">
        <v>216</v>
      </c>
      <c r="Q31" s="67" t="s">
        <v>216</v>
      </c>
    </row>
    <row r="32" spans="1:18" ht="93.6" x14ac:dyDescent="0.3">
      <c r="A32" s="93" t="s">
        <v>71</v>
      </c>
      <c r="B32" s="31" t="s">
        <v>188</v>
      </c>
      <c r="C32" s="51" t="s">
        <v>175</v>
      </c>
      <c r="D32" s="72" t="s">
        <v>330</v>
      </c>
      <c r="E32" s="52">
        <v>42736</v>
      </c>
      <c r="F32" s="52">
        <v>43100</v>
      </c>
      <c r="G32" s="52">
        <v>42736</v>
      </c>
      <c r="H32" s="52" t="s">
        <v>216</v>
      </c>
      <c r="I32" s="67" t="s">
        <v>216</v>
      </c>
      <c r="J32" s="67" t="s">
        <v>216</v>
      </c>
      <c r="K32" s="67" t="s">
        <v>216</v>
      </c>
      <c r="L32" s="67" t="s">
        <v>216</v>
      </c>
      <c r="M32" s="67" t="s">
        <v>216</v>
      </c>
      <c r="N32" s="67" t="s">
        <v>216</v>
      </c>
      <c r="O32" s="67" t="s">
        <v>216</v>
      </c>
      <c r="P32" s="67" t="s">
        <v>216</v>
      </c>
      <c r="Q32" s="67" t="s">
        <v>216</v>
      </c>
    </row>
    <row r="33" spans="1:20" ht="124.8" x14ac:dyDescent="0.3">
      <c r="A33" s="93" t="s">
        <v>73</v>
      </c>
      <c r="B33" s="31" t="s">
        <v>189</v>
      </c>
      <c r="C33" s="51" t="s">
        <v>175</v>
      </c>
      <c r="D33" s="72" t="s">
        <v>328</v>
      </c>
      <c r="E33" s="52">
        <v>42736</v>
      </c>
      <c r="F33" s="52">
        <v>43100</v>
      </c>
      <c r="G33" s="52">
        <v>42736</v>
      </c>
      <c r="H33" s="52" t="s">
        <v>216</v>
      </c>
      <c r="I33" s="67">
        <v>316.39999999999998</v>
      </c>
      <c r="J33" s="51">
        <v>162.69999999999999</v>
      </c>
      <c r="K33" s="51">
        <v>349.7</v>
      </c>
      <c r="L33" s="51"/>
      <c r="M33" s="51">
        <v>333</v>
      </c>
      <c r="N33" s="51"/>
      <c r="O33" s="51">
        <v>665.9</v>
      </c>
      <c r="P33" s="51"/>
      <c r="Q33" s="51" t="s">
        <v>216</v>
      </c>
    </row>
    <row r="34" spans="1:20" ht="109.2" x14ac:dyDescent="0.3">
      <c r="A34" s="93" t="s">
        <v>75</v>
      </c>
      <c r="B34" s="31" t="s">
        <v>190</v>
      </c>
      <c r="C34" s="51" t="s">
        <v>175</v>
      </c>
      <c r="D34" s="72" t="s">
        <v>328</v>
      </c>
      <c r="E34" s="52">
        <v>42736</v>
      </c>
      <c r="F34" s="52">
        <v>43100</v>
      </c>
      <c r="G34" s="52">
        <v>42736</v>
      </c>
      <c r="H34" s="52" t="s">
        <v>216</v>
      </c>
      <c r="I34" s="67">
        <v>138.69999999999999</v>
      </c>
      <c r="J34" s="51">
        <v>107.2</v>
      </c>
      <c r="K34" s="51">
        <v>153.30000000000001</v>
      </c>
      <c r="L34" s="51"/>
      <c r="M34" s="51">
        <v>146</v>
      </c>
      <c r="N34" s="51"/>
      <c r="O34" s="51">
        <v>292</v>
      </c>
      <c r="P34" s="51"/>
      <c r="Q34" s="51" t="s">
        <v>216</v>
      </c>
    </row>
    <row r="35" spans="1:20" ht="109.2" x14ac:dyDescent="0.3">
      <c r="A35" s="93" t="s">
        <v>76</v>
      </c>
      <c r="B35" s="31" t="s">
        <v>191</v>
      </c>
      <c r="C35" s="51" t="s">
        <v>175</v>
      </c>
      <c r="D35" s="72" t="s">
        <v>328</v>
      </c>
      <c r="E35" s="52">
        <v>42736</v>
      </c>
      <c r="F35" s="52">
        <v>43100</v>
      </c>
      <c r="G35" s="52">
        <v>42736</v>
      </c>
      <c r="H35" s="52" t="s">
        <v>216</v>
      </c>
      <c r="I35" s="67">
        <v>0</v>
      </c>
      <c r="J35" s="51">
        <v>23.7</v>
      </c>
      <c r="K35" s="51">
        <v>137.30000000000001</v>
      </c>
      <c r="L35" s="51"/>
      <c r="M35" s="51">
        <v>132</v>
      </c>
      <c r="N35" s="51"/>
      <c r="O35" s="51">
        <v>0</v>
      </c>
      <c r="P35" s="51"/>
      <c r="Q35" s="51" t="s">
        <v>216</v>
      </c>
    </row>
    <row r="36" spans="1:20" ht="156" x14ac:dyDescent="0.3">
      <c r="A36" s="93"/>
      <c r="B36" s="31" t="s">
        <v>268</v>
      </c>
      <c r="C36" s="51" t="s">
        <v>175</v>
      </c>
      <c r="D36" s="72" t="s">
        <v>328</v>
      </c>
      <c r="E36" s="52"/>
      <c r="F36" s="52">
        <v>42824</v>
      </c>
      <c r="G36" s="52"/>
      <c r="H36" s="52">
        <v>42821</v>
      </c>
      <c r="I36" s="67" t="s">
        <v>216</v>
      </c>
      <c r="J36" s="51" t="s">
        <v>216</v>
      </c>
      <c r="K36" s="51" t="s">
        <v>216</v>
      </c>
      <c r="L36" s="51" t="s">
        <v>216</v>
      </c>
      <c r="M36" s="51" t="s">
        <v>216</v>
      </c>
      <c r="N36" s="51" t="s">
        <v>216</v>
      </c>
      <c r="O36" s="51" t="s">
        <v>216</v>
      </c>
      <c r="P36" s="51" t="s">
        <v>216</v>
      </c>
      <c r="Q36" s="51" t="s">
        <v>216</v>
      </c>
    </row>
    <row r="37" spans="1:20" ht="109.2" x14ac:dyDescent="0.3">
      <c r="A37" s="93" t="s">
        <v>79</v>
      </c>
      <c r="B37" s="31" t="s">
        <v>192</v>
      </c>
      <c r="C37" s="51" t="s">
        <v>175</v>
      </c>
      <c r="D37" s="72" t="s">
        <v>328</v>
      </c>
      <c r="E37" s="52">
        <v>42736</v>
      </c>
      <c r="F37" s="52">
        <v>43100</v>
      </c>
      <c r="G37" s="52">
        <v>42736</v>
      </c>
      <c r="H37" s="52" t="s">
        <v>216</v>
      </c>
      <c r="I37" s="67">
        <v>8046</v>
      </c>
      <c r="J37" s="51">
        <v>2012.4</v>
      </c>
      <c r="K37" s="51">
        <v>10728</v>
      </c>
      <c r="L37" s="51"/>
      <c r="M37" s="51">
        <v>12873.6</v>
      </c>
      <c r="N37" s="51"/>
      <c r="O37" s="51">
        <v>21992.400000000001</v>
      </c>
      <c r="P37" s="51"/>
      <c r="Q37" s="51" t="s">
        <v>216</v>
      </c>
    </row>
    <row r="38" spans="1:20" ht="187.2" x14ac:dyDescent="0.3">
      <c r="A38" s="72"/>
      <c r="B38" s="31" t="s">
        <v>193</v>
      </c>
      <c r="C38" s="51" t="s">
        <v>175</v>
      </c>
      <c r="D38" s="72" t="s">
        <v>328</v>
      </c>
      <c r="E38" s="51"/>
      <c r="F38" s="52">
        <v>42794</v>
      </c>
      <c r="G38" s="52"/>
      <c r="H38" s="52">
        <v>42783</v>
      </c>
      <c r="I38" s="67" t="s">
        <v>216</v>
      </c>
      <c r="J38" s="67" t="s">
        <v>216</v>
      </c>
      <c r="K38" s="67" t="s">
        <v>216</v>
      </c>
      <c r="L38" s="67" t="s">
        <v>216</v>
      </c>
      <c r="M38" s="67" t="s">
        <v>216</v>
      </c>
      <c r="N38" s="67" t="s">
        <v>216</v>
      </c>
      <c r="O38" s="67" t="s">
        <v>216</v>
      </c>
      <c r="P38" s="67" t="s">
        <v>216</v>
      </c>
      <c r="Q38" s="67" t="s">
        <v>216</v>
      </c>
    </row>
    <row r="39" spans="1:20" ht="109.2" x14ac:dyDescent="0.3">
      <c r="A39" s="93" t="s">
        <v>81</v>
      </c>
      <c r="B39" s="31" t="s">
        <v>194</v>
      </c>
      <c r="C39" s="51" t="s">
        <v>175</v>
      </c>
      <c r="D39" s="72" t="s">
        <v>328</v>
      </c>
      <c r="E39" s="52">
        <v>42736</v>
      </c>
      <c r="F39" s="52">
        <v>43100</v>
      </c>
      <c r="G39" s="52">
        <v>42736</v>
      </c>
      <c r="H39" s="52" t="s">
        <v>216</v>
      </c>
      <c r="I39" s="67">
        <v>0</v>
      </c>
      <c r="J39" s="51">
        <v>76.5</v>
      </c>
      <c r="K39" s="51">
        <v>2155.9</v>
      </c>
      <c r="L39" s="51">
        <v>0</v>
      </c>
      <c r="M39" s="51">
        <v>0</v>
      </c>
      <c r="N39" s="51">
        <v>0</v>
      </c>
      <c r="O39" s="51">
        <v>0</v>
      </c>
      <c r="P39" s="51">
        <v>0</v>
      </c>
      <c r="Q39" s="51" t="s">
        <v>216</v>
      </c>
    </row>
    <row r="40" spans="1:20" ht="171.6" x14ac:dyDescent="0.3">
      <c r="A40" s="72"/>
      <c r="B40" s="31" t="s">
        <v>195</v>
      </c>
      <c r="C40" s="51" t="s">
        <v>175</v>
      </c>
      <c r="D40" s="72" t="s">
        <v>328</v>
      </c>
      <c r="E40" s="52"/>
      <c r="F40" s="52">
        <v>42794</v>
      </c>
      <c r="G40" s="52"/>
      <c r="H40" s="52">
        <v>42783</v>
      </c>
      <c r="I40" s="67" t="s">
        <v>216</v>
      </c>
      <c r="J40" s="67" t="s">
        <v>216</v>
      </c>
      <c r="K40" s="67" t="s">
        <v>216</v>
      </c>
      <c r="L40" s="67" t="s">
        <v>216</v>
      </c>
      <c r="M40" s="67" t="s">
        <v>216</v>
      </c>
      <c r="N40" s="67" t="s">
        <v>216</v>
      </c>
      <c r="O40" s="67" t="s">
        <v>216</v>
      </c>
      <c r="P40" s="67" t="s">
        <v>216</v>
      </c>
      <c r="Q40" s="67" t="s">
        <v>216</v>
      </c>
    </row>
    <row r="41" spans="1:20" ht="171.6" x14ac:dyDescent="0.3">
      <c r="A41" s="93" t="s">
        <v>84</v>
      </c>
      <c r="B41" s="31" t="s">
        <v>196</v>
      </c>
      <c r="C41" s="51" t="s">
        <v>175</v>
      </c>
      <c r="D41" s="72" t="s">
        <v>328</v>
      </c>
      <c r="E41" s="52">
        <v>42736</v>
      </c>
      <c r="F41" s="52">
        <v>43100</v>
      </c>
      <c r="G41" s="52">
        <v>42736</v>
      </c>
      <c r="H41" s="52" t="s">
        <v>216</v>
      </c>
      <c r="I41" s="67">
        <v>0</v>
      </c>
      <c r="J41" s="51">
        <v>94</v>
      </c>
      <c r="K41" s="51">
        <v>0</v>
      </c>
      <c r="L41" s="51">
        <v>0</v>
      </c>
      <c r="M41" s="51">
        <v>900</v>
      </c>
      <c r="N41" s="51">
        <v>0</v>
      </c>
      <c r="O41" s="51">
        <v>900</v>
      </c>
      <c r="P41" s="51">
        <v>0</v>
      </c>
      <c r="Q41" s="51" t="s">
        <v>216</v>
      </c>
    </row>
    <row r="42" spans="1:20" ht="234" x14ac:dyDescent="0.3">
      <c r="A42" s="72"/>
      <c r="B42" s="31" t="s">
        <v>197</v>
      </c>
      <c r="C42" s="51" t="s">
        <v>175</v>
      </c>
      <c r="D42" s="72" t="s">
        <v>328</v>
      </c>
      <c r="E42" s="52"/>
      <c r="F42" s="52">
        <v>42794</v>
      </c>
      <c r="G42" s="52"/>
      <c r="H42" s="52">
        <v>42783</v>
      </c>
      <c r="I42" s="67" t="s">
        <v>216</v>
      </c>
      <c r="J42" s="67" t="s">
        <v>216</v>
      </c>
      <c r="K42" s="67" t="s">
        <v>216</v>
      </c>
      <c r="L42" s="67" t="s">
        <v>216</v>
      </c>
      <c r="M42" s="67" t="s">
        <v>216</v>
      </c>
      <c r="N42" s="67" t="s">
        <v>216</v>
      </c>
      <c r="O42" s="67" t="s">
        <v>216</v>
      </c>
      <c r="P42" s="67" t="s">
        <v>216</v>
      </c>
      <c r="Q42" s="67" t="s">
        <v>216</v>
      </c>
    </row>
    <row r="43" spans="1:20" ht="140.4" x14ac:dyDescent="0.3">
      <c r="A43" s="93" t="s">
        <v>86</v>
      </c>
      <c r="B43" s="31" t="s">
        <v>198</v>
      </c>
      <c r="C43" s="51" t="s">
        <v>175</v>
      </c>
      <c r="D43" s="31" t="s">
        <v>199</v>
      </c>
      <c r="E43" s="52">
        <v>42736</v>
      </c>
      <c r="F43" s="52">
        <v>43100</v>
      </c>
      <c r="G43" s="52">
        <v>42736</v>
      </c>
      <c r="H43" s="52" t="s">
        <v>216</v>
      </c>
      <c r="I43" s="62">
        <v>201693</v>
      </c>
      <c r="J43" s="76">
        <v>183107.4</v>
      </c>
      <c r="K43" s="62">
        <v>201693</v>
      </c>
      <c r="L43" s="62"/>
      <c r="M43" s="62">
        <v>201693</v>
      </c>
      <c r="N43" s="62"/>
      <c r="O43" s="62">
        <v>201693</v>
      </c>
      <c r="P43" s="62"/>
      <c r="Q43" s="62" t="s">
        <v>216</v>
      </c>
    </row>
    <row r="44" spans="1:20" ht="109.2" x14ac:dyDescent="0.3">
      <c r="A44" s="93" t="s">
        <v>94</v>
      </c>
      <c r="B44" s="31" t="s">
        <v>200</v>
      </c>
      <c r="C44" s="51" t="s">
        <v>175</v>
      </c>
      <c r="D44" s="31" t="s">
        <v>331</v>
      </c>
      <c r="E44" s="52">
        <v>42736</v>
      </c>
      <c r="F44" s="52">
        <v>43100</v>
      </c>
      <c r="G44" s="52">
        <v>42736</v>
      </c>
      <c r="H44" s="52" t="s">
        <v>216</v>
      </c>
      <c r="I44" s="67" t="s">
        <v>216</v>
      </c>
      <c r="J44" s="67" t="s">
        <v>216</v>
      </c>
      <c r="K44" s="67" t="s">
        <v>216</v>
      </c>
      <c r="L44" s="67" t="s">
        <v>216</v>
      </c>
      <c r="M44" s="67" t="s">
        <v>216</v>
      </c>
      <c r="N44" s="67" t="s">
        <v>216</v>
      </c>
      <c r="O44" s="67" t="s">
        <v>216</v>
      </c>
      <c r="P44" s="67" t="s">
        <v>216</v>
      </c>
      <c r="Q44" s="67" t="s">
        <v>216</v>
      </c>
    </row>
    <row r="45" spans="1:20" ht="109.2" x14ac:dyDescent="0.3">
      <c r="A45" s="93" t="s">
        <v>96</v>
      </c>
      <c r="B45" s="31" t="s">
        <v>201</v>
      </c>
      <c r="C45" s="51" t="s">
        <v>175</v>
      </c>
      <c r="D45" s="31" t="s">
        <v>332</v>
      </c>
      <c r="E45" s="52">
        <v>42736</v>
      </c>
      <c r="F45" s="52">
        <v>43100</v>
      </c>
      <c r="G45" s="52">
        <v>42736</v>
      </c>
      <c r="H45" s="52" t="s">
        <v>216</v>
      </c>
      <c r="I45" s="67" t="s">
        <v>216</v>
      </c>
      <c r="J45" s="67" t="s">
        <v>216</v>
      </c>
      <c r="K45" s="67" t="s">
        <v>216</v>
      </c>
      <c r="L45" s="67" t="s">
        <v>216</v>
      </c>
      <c r="M45" s="67" t="s">
        <v>216</v>
      </c>
      <c r="N45" s="67" t="s">
        <v>216</v>
      </c>
      <c r="O45" s="67" t="s">
        <v>216</v>
      </c>
      <c r="P45" s="67" t="s">
        <v>216</v>
      </c>
      <c r="Q45" s="67" t="s">
        <v>216</v>
      </c>
    </row>
    <row r="46" spans="1:20" ht="109.2" x14ac:dyDescent="0.3">
      <c r="A46" s="93" t="s">
        <v>98</v>
      </c>
      <c r="B46" s="31" t="s">
        <v>202</v>
      </c>
      <c r="C46" s="51" t="s">
        <v>175</v>
      </c>
      <c r="D46" s="31" t="s">
        <v>332</v>
      </c>
      <c r="E46" s="52">
        <v>42736</v>
      </c>
      <c r="F46" s="52">
        <v>43100</v>
      </c>
      <c r="G46" s="52">
        <v>42736</v>
      </c>
      <c r="H46" s="52" t="s">
        <v>216</v>
      </c>
      <c r="I46" s="67" t="s">
        <v>216</v>
      </c>
      <c r="J46" s="67" t="s">
        <v>216</v>
      </c>
      <c r="K46" s="67" t="s">
        <v>216</v>
      </c>
      <c r="L46" s="67" t="s">
        <v>216</v>
      </c>
      <c r="M46" s="67" t="s">
        <v>216</v>
      </c>
      <c r="N46" s="67" t="s">
        <v>216</v>
      </c>
      <c r="O46" s="67" t="s">
        <v>216</v>
      </c>
      <c r="P46" s="67" t="s">
        <v>216</v>
      </c>
      <c r="Q46" s="67" t="s">
        <v>216</v>
      </c>
    </row>
    <row r="47" spans="1:20" ht="140.4" x14ac:dyDescent="0.3">
      <c r="A47" s="93" t="s">
        <v>100</v>
      </c>
      <c r="B47" s="31" t="s">
        <v>266</v>
      </c>
      <c r="C47" s="51" t="s">
        <v>175</v>
      </c>
      <c r="D47" s="31" t="s">
        <v>199</v>
      </c>
      <c r="E47" s="52">
        <v>42736</v>
      </c>
      <c r="F47" s="52">
        <v>43100</v>
      </c>
      <c r="G47" s="52">
        <v>42736</v>
      </c>
      <c r="H47" s="52" t="s">
        <v>216</v>
      </c>
      <c r="I47" s="76">
        <v>102036.6</v>
      </c>
      <c r="J47" s="62">
        <v>99303.8</v>
      </c>
      <c r="K47" s="76">
        <v>119552</v>
      </c>
      <c r="L47" s="76"/>
      <c r="M47" s="76">
        <v>132459.70000000001</v>
      </c>
      <c r="N47" s="62"/>
      <c r="O47" s="76">
        <v>148514.9</v>
      </c>
      <c r="P47" s="76"/>
      <c r="Q47" s="62" t="s">
        <v>216</v>
      </c>
    </row>
    <row r="48" spans="1:20" s="101" customFormat="1" ht="31.2" x14ac:dyDescent="0.3">
      <c r="A48" s="77"/>
      <c r="B48" s="97" t="s">
        <v>157</v>
      </c>
      <c r="C48" s="98"/>
      <c r="D48" s="98"/>
      <c r="E48" s="99"/>
      <c r="F48" s="99"/>
      <c r="G48" s="99"/>
      <c r="H48" s="99"/>
      <c r="I48" s="94"/>
      <c r="J48" s="94"/>
      <c r="K48" s="94"/>
      <c r="L48" s="94"/>
      <c r="M48" s="94"/>
      <c r="N48" s="94"/>
      <c r="O48" s="100"/>
      <c r="P48" s="94"/>
      <c r="Q48" s="94"/>
      <c r="S48" s="102">
        <f t="shared" ref="S48" si="2">I48+K48+M48+O48</f>
        <v>0</v>
      </c>
      <c r="T48" s="102">
        <f t="shared" ref="T48" si="3">J48+L48+N48+P48</f>
        <v>0</v>
      </c>
    </row>
    <row r="49" spans="1:20" ht="124.8" x14ac:dyDescent="0.3">
      <c r="A49" s="93" t="s">
        <v>49</v>
      </c>
      <c r="B49" s="31" t="s">
        <v>203</v>
      </c>
      <c r="C49" s="51" t="s">
        <v>175</v>
      </c>
      <c r="D49" s="31" t="s">
        <v>333</v>
      </c>
      <c r="E49" s="52">
        <v>42736</v>
      </c>
      <c r="F49" s="52">
        <v>43100</v>
      </c>
      <c r="G49" s="52">
        <v>42736</v>
      </c>
      <c r="H49" s="52" t="s">
        <v>216</v>
      </c>
      <c r="I49" s="67" t="s">
        <v>216</v>
      </c>
      <c r="J49" s="67" t="s">
        <v>216</v>
      </c>
      <c r="K49" s="67" t="s">
        <v>216</v>
      </c>
      <c r="L49" s="67" t="s">
        <v>216</v>
      </c>
      <c r="M49" s="67" t="s">
        <v>216</v>
      </c>
      <c r="N49" s="67" t="s">
        <v>216</v>
      </c>
      <c r="O49" s="67" t="s">
        <v>216</v>
      </c>
      <c r="P49" s="67" t="s">
        <v>216</v>
      </c>
      <c r="Q49" s="67" t="s">
        <v>216</v>
      </c>
    </row>
    <row r="50" spans="1:20" ht="187.2" x14ac:dyDescent="0.3">
      <c r="A50" s="93" t="s">
        <v>50</v>
      </c>
      <c r="B50" s="31" t="s">
        <v>220</v>
      </c>
      <c r="C50" s="51" t="s">
        <v>175</v>
      </c>
      <c r="D50" s="72" t="s">
        <v>204</v>
      </c>
      <c r="E50" s="52">
        <v>42736</v>
      </c>
      <c r="F50" s="52">
        <v>43100</v>
      </c>
      <c r="G50" s="52">
        <v>42736</v>
      </c>
      <c r="H50" s="52" t="s">
        <v>216</v>
      </c>
      <c r="I50" s="67" t="s">
        <v>216</v>
      </c>
      <c r="J50" s="67" t="s">
        <v>216</v>
      </c>
      <c r="K50" s="67" t="s">
        <v>216</v>
      </c>
      <c r="L50" s="67" t="s">
        <v>216</v>
      </c>
      <c r="M50" s="67" t="s">
        <v>216</v>
      </c>
      <c r="N50" s="67" t="s">
        <v>216</v>
      </c>
      <c r="O50" s="67" t="s">
        <v>216</v>
      </c>
      <c r="P50" s="67" t="s">
        <v>216</v>
      </c>
      <c r="Q50" s="67" t="s">
        <v>216</v>
      </c>
    </row>
    <row r="51" spans="1:20" ht="119.4" customHeight="1" x14ac:dyDescent="0.3">
      <c r="A51" s="93" t="s">
        <v>73</v>
      </c>
      <c r="B51" s="31" t="s">
        <v>205</v>
      </c>
      <c r="C51" s="51" t="s">
        <v>175</v>
      </c>
      <c r="D51" s="31" t="s">
        <v>333</v>
      </c>
      <c r="E51" s="52">
        <v>42736</v>
      </c>
      <c r="F51" s="52">
        <v>43100</v>
      </c>
      <c r="G51" s="52">
        <v>42736</v>
      </c>
      <c r="H51" s="52" t="s">
        <v>216</v>
      </c>
      <c r="I51" s="67" t="s">
        <v>216</v>
      </c>
      <c r="J51" s="67" t="s">
        <v>216</v>
      </c>
      <c r="K51" s="67" t="s">
        <v>216</v>
      </c>
      <c r="L51" s="67" t="s">
        <v>216</v>
      </c>
      <c r="M51" s="67" t="s">
        <v>216</v>
      </c>
      <c r="N51" s="67" t="s">
        <v>216</v>
      </c>
      <c r="O51" s="67" t="s">
        <v>216</v>
      </c>
      <c r="P51" s="67" t="s">
        <v>216</v>
      </c>
      <c r="Q51" s="67" t="s">
        <v>216</v>
      </c>
    </row>
    <row r="52" spans="1:20" ht="234" x14ac:dyDescent="0.3">
      <c r="A52" s="93" t="s">
        <v>75</v>
      </c>
      <c r="B52" s="31" t="s">
        <v>221</v>
      </c>
      <c r="C52" s="51" t="s">
        <v>175</v>
      </c>
      <c r="D52" s="31" t="s">
        <v>333</v>
      </c>
      <c r="E52" s="52">
        <v>42736</v>
      </c>
      <c r="F52" s="52">
        <v>43100</v>
      </c>
      <c r="G52" s="52">
        <v>42736</v>
      </c>
      <c r="H52" s="52" t="s">
        <v>216</v>
      </c>
      <c r="I52" s="67" t="s">
        <v>216</v>
      </c>
      <c r="J52" s="67" t="s">
        <v>216</v>
      </c>
      <c r="K52" s="67" t="s">
        <v>216</v>
      </c>
      <c r="L52" s="67" t="s">
        <v>216</v>
      </c>
      <c r="M52" s="67" t="s">
        <v>216</v>
      </c>
      <c r="N52" s="67" t="s">
        <v>216</v>
      </c>
      <c r="O52" s="67" t="s">
        <v>216</v>
      </c>
      <c r="P52" s="67" t="s">
        <v>216</v>
      </c>
      <c r="Q52" s="67" t="s">
        <v>216</v>
      </c>
    </row>
    <row r="53" spans="1:20" ht="140.4" x14ac:dyDescent="0.3">
      <c r="A53" s="93" t="s">
        <v>76</v>
      </c>
      <c r="B53" s="31" t="s">
        <v>206</v>
      </c>
      <c r="C53" s="51" t="s">
        <v>175</v>
      </c>
      <c r="D53" s="31" t="s">
        <v>333</v>
      </c>
      <c r="E53" s="52">
        <v>42736</v>
      </c>
      <c r="F53" s="52">
        <v>43100</v>
      </c>
      <c r="G53" s="52">
        <v>42736</v>
      </c>
      <c r="H53" s="52" t="s">
        <v>216</v>
      </c>
      <c r="I53" s="67" t="s">
        <v>216</v>
      </c>
      <c r="J53" s="67" t="s">
        <v>216</v>
      </c>
      <c r="K53" s="67" t="s">
        <v>216</v>
      </c>
      <c r="L53" s="67" t="s">
        <v>216</v>
      </c>
      <c r="M53" s="67" t="s">
        <v>216</v>
      </c>
      <c r="N53" s="67" t="s">
        <v>216</v>
      </c>
      <c r="O53" s="67" t="s">
        <v>216</v>
      </c>
      <c r="P53" s="67" t="s">
        <v>216</v>
      </c>
      <c r="Q53" s="67" t="s">
        <v>216</v>
      </c>
    </row>
    <row r="54" spans="1:20" ht="78" x14ac:dyDescent="0.3">
      <c r="A54" s="93" t="s">
        <v>79</v>
      </c>
      <c r="B54" s="31" t="s">
        <v>207</v>
      </c>
      <c r="C54" s="51" t="s">
        <v>175</v>
      </c>
      <c r="D54" s="31" t="s">
        <v>333</v>
      </c>
      <c r="E54" s="52">
        <v>42736</v>
      </c>
      <c r="F54" s="52">
        <v>43100</v>
      </c>
      <c r="G54" s="52">
        <v>42736</v>
      </c>
      <c r="H54" s="52" t="s">
        <v>216</v>
      </c>
      <c r="I54" s="67" t="s">
        <v>216</v>
      </c>
      <c r="J54" s="67" t="s">
        <v>216</v>
      </c>
      <c r="K54" s="67" t="s">
        <v>216</v>
      </c>
      <c r="L54" s="67" t="s">
        <v>216</v>
      </c>
      <c r="M54" s="67" t="s">
        <v>216</v>
      </c>
      <c r="N54" s="67" t="s">
        <v>216</v>
      </c>
      <c r="O54" s="67" t="s">
        <v>216</v>
      </c>
      <c r="P54" s="67" t="s">
        <v>216</v>
      </c>
      <c r="Q54" s="67" t="s">
        <v>216</v>
      </c>
    </row>
    <row r="55" spans="1:20" ht="62.4" x14ac:dyDescent="0.3">
      <c r="A55" s="72"/>
      <c r="B55" s="31" t="s">
        <v>208</v>
      </c>
      <c r="C55" s="51" t="s">
        <v>175</v>
      </c>
      <c r="D55" s="31" t="s">
        <v>333</v>
      </c>
      <c r="E55" s="51"/>
      <c r="F55" s="52">
        <v>42825</v>
      </c>
      <c r="G55" s="52"/>
      <c r="H55" s="52">
        <v>42817</v>
      </c>
      <c r="I55" s="67" t="s">
        <v>216</v>
      </c>
      <c r="J55" s="67" t="s">
        <v>216</v>
      </c>
      <c r="K55" s="67" t="s">
        <v>216</v>
      </c>
      <c r="L55" s="67" t="s">
        <v>216</v>
      </c>
      <c r="M55" s="67" t="s">
        <v>216</v>
      </c>
      <c r="N55" s="67" t="s">
        <v>216</v>
      </c>
      <c r="O55" s="67" t="s">
        <v>216</v>
      </c>
      <c r="P55" s="67" t="s">
        <v>216</v>
      </c>
      <c r="Q55" s="67" t="s">
        <v>216</v>
      </c>
    </row>
    <row r="56" spans="1:20" ht="109.2" x14ac:dyDescent="0.3">
      <c r="A56" s="93" t="s">
        <v>81</v>
      </c>
      <c r="B56" s="31" t="s">
        <v>209</v>
      </c>
      <c r="C56" s="51" t="s">
        <v>175</v>
      </c>
      <c r="D56" s="31" t="s">
        <v>333</v>
      </c>
      <c r="E56" s="52">
        <v>42736</v>
      </c>
      <c r="F56" s="52">
        <v>43100</v>
      </c>
      <c r="G56" s="52">
        <v>42736</v>
      </c>
      <c r="H56" s="52" t="s">
        <v>216</v>
      </c>
      <c r="I56" s="67" t="s">
        <v>216</v>
      </c>
      <c r="J56" s="67" t="s">
        <v>216</v>
      </c>
      <c r="K56" s="67" t="s">
        <v>216</v>
      </c>
      <c r="L56" s="67" t="s">
        <v>216</v>
      </c>
      <c r="M56" s="67" t="s">
        <v>216</v>
      </c>
      <c r="N56" s="67" t="s">
        <v>216</v>
      </c>
      <c r="O56" s="67" t="s">
        <v>216</v>
      </c>
      <c r="P56" s="67" t="s">
        <v>216</v>
      </c>
      <c r="Q56" s="67" t="s">
        <v>216</v>
      </c>
    </row>
    <row r="57" spans="1:20" ht="244.2" customHeight="1" x14ac:dyDescent="0.3">
      <c r="A57" s="93" t="s">
        <v>86</v>
      </c>
      <c r="B57" s="31" t="s">
        <v>210</v>
      </c>
      <c r="C57" s="51" t="s">
        <v>175</v>
      </c>
      <c r="D57" s="31" t="s">
        <v>333</v>
      </c>
      <c r="E57" s="52">
        <v>42736</v>
      </c>
      <c r="F57" s="52">
        <v>43100</v>
      </c>
      <c r="G57" s="52">
        <v>42736</v>
      </c>
      <c r="H57" s="52" t="s">
        <v>216</v>
      </c>
      <c r="I57" s="67" t="s">
        <v>216</v>
      </c>
      <c r="J57" s="67" t="s">
        <v>216</v>
      </c>
      <c r="K57" s="67" t="s">
        <v>216</v>
      </c>
      <c r="L57" s="67" t="s">
        <v>216</v>
      </c>
      <c r="M57" s="67" t="s">
        <v>216</v>
      </c>
      <c r="N57" s="67" t="s">
        <v>216</v>
      </c>
      <c r="O57" s="67" t="s">
        <v>216</v>
      </c>
      <c r="P57" s="67" t="s">
        <v>216</v>
      </c>
      <c r="Q57" s="67" t="s">
        <v>216</v>
      </c>
    </row>
    <row r="58" spans="1:20" ht="72" customHeight="1" x14ac:dyDescent="0.3">
      <c r="A58" s="93" t="s">
        <v>112</v>
      </c>
      <c r="B58" s="31" t="s">
        <v>211</v>
      </c>
      <c r="C58" s="51" t="s">
        <v>175</v>
      </c>
      <c r="D58" s="31" t="s">
        <v>333</v>
      </c>
      <c r="E58" s="52">
        <v>42736</v>
      </c>
      <c r="F58" s="52">
        <v>43100</v>
      </c>
      <c r="G58" s="52">
        <v>42736</v>
      </c>
      <c r="H58" s="52" t="s">
        <v>216</v>
      </c>
      <c r="I58" s="67" t="s">
        <v>216</v>
      </c>
      <c r="J58" s="67" t="s">
        <v>216</v>
      </c>
      <c r="K58" s="67" t="s">
        <v>216</v>
      </c>
      <c r="L58" s="67" t="s">
        <v>216</v>
      </c>
      <c r="M58" s="67" t="s">
        <v>216</v>
      </c>
      <c r="N58" s="67" t="s">
        <v>216</v>
      </c>
      <c r="O58" s="67" t="s">
        <v>216</v>
      </c>
      <c r="P58" s="67" t="s">
        <v>216</v>
      </c>
      <c r="Q58" s="67" t="s">
        <v>216</v>
      </c>
    </row>
    <row r="59" spans="1:20" ht="93.6" x14ac:dyDescent="0.3">
      <c r="A59" s="93" t="s">
        <v>94</v>
      </c>
      <c r="B59" s="31" t="s">
        <v>223</v>
      </c>
      <c r="C59" s="51" t="s">
        <v>175</v>
      </c>
      <c r="D59" s="31" t="s">
        <v>333</v>
      </c>
      <c r="E59" s="52">
        <v>42736</v>
      </c>
      <c r="F59" s="52">
        <v>43100</v>
      </c>
      <c r="G59" s="52">
        <v>42736</v>
      </c>
      <c r="H59" s="52" t="s">
        <v>216</v>
      </c>
      <c r="I59" s="67" t="s">
        <v>216</v>
      </c>
      <c r="J59" s="67" t="s">
        <v>216</v>
      </c>
      <c r="K59" s="67" t="s">
        <v>216</v>
      </c>
      <c r="L59" s="67" t="s">
        <v>216</v>
      </c>
      <c r="M59" s="67" t="s">
        <v>216</v>
      </c>
      <c r="N59" s="67" t="s">
        <v>216</v>
      </c>
      <c r="O59" s="67" t="s">
        <v>216</v>
      </c>
      <c r="P59" s="67" t="s">
        <v>216</v>
      </c>
      <c r="Q59" s="67" t="s">
        <v>216</v>
      </c>
    </row>
    <row r="60" spans="1:20" ht="91.2" customHeight="1" x14ac:dyDescent="0.3">
      <c r="A60" s="93" t="s">
        <v>215</v>
      </c>
      <c r="B60" s="31" t="s">
        <v>212</v>
      </c>
      <c r="C60" s="51" t="s">
        <v>175</v>
      </c>
      <c r="D60" s="31" t="s">
        <v>333</v>
      </c>
      <c r="E60" s="52">
        <v>42736</v>
      </c>
      <c r="F60" s="52">
        <v>43100</v>
      </c>
      <c r="G60" s="52">
        <v>42736</v>
      </c>
      <c r="H60" s="52" t="s">
        <v>216</v>
      </c>
      <c r="I60" s="67" t="s">
        <v>216</v>
      </c>
      <c r="J60" s="67" t="s">
        <v>216</v>
      </c>
      <c r="K60" s="67" t="s">
        <v>216</v>
      </c>
      <c r="L60" s="67" t="s">
        <v>216</v>
      </c>
      <c r="M60" s="67" t="s">
        <v>216</v>
      </c>
      <c r="N60" s="67" t="s">
        <v>216</v>
      </c>
      <c r="O60" s="67" t="s">
        <v>216</v>
      </c>
      <c r="P60" s="67" t="s">
        <v>216</v>
      </c>
      <c r="Q60" s="67" t="s">
        <v>216</v>
      </c>
    </row>
    <row r="61" spans="1:20" ht="78" x14ac:dyDescent="0.3">
      <c r="A61" s="96"/>
      <c r="B61" s="31" t="s">
        <v>213</v>
      </c>
      <c r="C61" s="51" t="s">
        <v>175</v>
      </c>
      <c r="D61" s="31" t="s">
        <v>333</v>
      </c>
      <c r="E61" s="52"/>
      <c r="F61" s="52">
        <v>42825</v>
      </c>
      <c r="G61" s="51"/>
      <c r="H61" s="52">
        <v>42825</v>
      </c>
      <c r="I61" s="67" t="s">
        <v>216</v>
      </c>
      <c r="J61" s="67" t="s">
        <v>216</v>
      </c>
      <c r="K61" s="67" t="s">
        <v>216</v>
      </c>
      <c r="L61" s="67" t="s">
        <v>216</v>
      </c>
      <c r="M61" s="67" t="s">
        <v>216</v>
      </c>
      <c r="N61" s="67" t="s">
        <v>216</v>
      </c>
      <c r="O61" s="67" t="s">
        <v>216</v>
      </c>
      <c r="P61" s="67" t="s">
        <v>216</v>
      </c>
      <c r="Q61" s="67" t="s">
        <v>216</v>
      </c>
    </row>
    <row r="62" spans="1:20" ht="78" x14ac:dyDescent="0.3">
      <c r="A62" s="93" t="s">
        <v>118</v>
      </c>
      <c r="B62" s="31" t="s">
        <v>222</v>
      </c>
      <c r="C62" s="51" t="s">
        <v>175</v>
      </c>
      <c r="D62" s="31" t="s">
        <v>333</v>
      </c>
      <c r="E62" s="52">
        <v>42736</v>
      </c>
      <c r="F62" s="52">
        <v>43100</v>
      </c>
      <c r="G62" s="52">
        <v>42736</v>
      </c>
      <c r="H62" s="52" t="s">
        <v>216</v>
      </c>
      <c r="I62" s="67" t="s">
        <v>216</v>
      </c>
      <c r="J62" s="67" t="s">
        <v>216</v>
      </c>
      <c r="K62" s="67" t="s">
        <v>216</v>
      </c>
      <c r="L62" s="67" t="s">
        <v>216</v>
      </c>
      <c r="M62" s="67" t="s">
        <v>216</v>
      </c>
      <c r="N62" s="67" t="s">
        <v>216</v>
      </c>
      <c r="O62" s="67" t="s">
        <v>216</v>
      </c>
      <c r="P62" s="67" t="s">
        <v>216</v>
      </c>
      <c r="Q62" s="67" t="s">
        <v>216</v>
      </c>
    </row>
    <row r="63" spans="1:20" ht="109.2" x14ac:dyDescent="0.3">
      <c r="A63" s="93" t="s">
        <v>120</v>
      </c>
      <c r="B63" s="31" t="s">
        <v>214</v>
      </c>
      <c r="C63" s="51" t="s">
        <v>175</v>
      </c>
      <c r="D63" s="31" t="s">
        <v>333</v>
      </c>
      <c r="E63" s="52">
        <v>42736</v>
      </c>
      <c r="F63" s="52">
        <v>43100</v>
      </c>
      <c r="G63" s="52">
        <v>42736</v>
      </c>
      <c r="H63" s="52" t="s">
        <v>216</v>
      </c>
      <c r="I63" s="67" t="s">
        <v>216</v>
      </c>
      <c r="J63" s="67" t="s">
        <v>216</v>
      </c>
      <c r="K63" s="67" t="s">
        <v>216</v>
      </c>
      <c r="L63" s="67" t="s">
        <v>216</v>
      </c>
      <c r="M63" s="67" t="s">
        <v>216</v>
      </c>
      <c r="N63" s="67" t="s">
        <v>216</v>
      </c>
      <c r="O63" s="67" t="s">
        <v>216</v>
      </c>
      <c r="P63" s="67" t="s">
        <v>216</v>
      </c>
      <c r="Q63" s="67" t="s">
        <v>216</v>
      </c>
    </row>
    <row r="64" spans="1:20" s="101" customFormat="1" ht="72" customHeight="1" x14ac:dyDescent="0.3">
      <c r="A64" s="77"/>
      <c r="B64" s="97" t="s">
        <v>318</v>
      </c>
      <c r="C64" s="98"/>
      <c r="D64" s="98"/>
      <c r="E64" s="99"/>
      <c r="F64" s="99"/>
      <c r="G64" s="99"/>
      <c r="H64" s="99"/>
      <c r="I64" s="94"/>
      <c r="J64" s="94"/>
      <c r="K64" s="94"/>
      <c r="L64" s="94"/>
      <c r="M64" s="94"/>
      <c r="N64" s="94"/>
      <c r="O64" s="100"/>
      <c r="P64" s="94"/>
      <c r="Q64" s="94"/>
      <c r="S64" s="102">
        <f t="shared" ref="S64:T67" si="4">I64+K64+M64+O64</f>
        <v>0</v>
      </c>
      <c r="T64" s="102">
        <f t="shared" si="4"/>
        <v>0</v>
      </c>
    </row>
    <row r="65" spans="1:30" s="101" customFormat="1" ht="78" x14ac:dyDescent="0.3">
      <c r="A65" s="93" t="s">
        <v>49</v>
      </c>
      <c r="B65" s="105" t="s">
        <v>300</v>
      </c>
      <c r="C65" s="51" t="s">
        <v>175</v>
      </c>
      <c r="D65" s="31" t="s">
        <v>331</v>
      </c>
      <c r="E65" s="52">
        <v>42736</v>
      </c>
      <c r="F65" s="52">
        <v>43100</v>
      </c>
      <c r="G65" s="52">
        <v>42736</v>
      </c>
      <c r="H65" s="52" t="s">
        <v>216</v>
      </c>
      <c r="I65" s="94">
        <v>0</v>
      </c>
      <c r="J65" s="94">
        <v>0</v>
      </c>
      <c r="K65" s="94">
        <v>100</v>
      </c>
      <c r="L65" s="94">
        <v>0</v>
      </c>
      <c r="M65" s="94">
        <v>0</v>
      </c>
      <c r="N65" s="94">
        <v>0</v>
      </c>
      <c r="O65" s="104">
        <v>0</v>
      </c>
      <c r="P65" s="94">
        <v>0</v>
      </c>
      <c r="Q65" s="94" t="s">
        <v>216</v>
      </c>
      <c r="S65" s="102">
        <f t="shared" si="4"/>
        <v>100</v>
      </c>
      <c r="T65" s="102">
        <f t="shared" si="4"/>
        <v>0</v>
      </c>
    </row>
    <row r="66" spans="1:30" s="101" customFormat="1" ht="187.2" x14ac:dyDescent="0.3">
      <c r="A66" s="93" t="s">
        <v>50</v>
      </c>
      <c r="B66" s="103" t="s">
        <v>301</v>
      </c>
      <c r="C66" s="51" t="s">
        <v>175</v>
      </c>
      <c r="D66" s="31" t="s">
        <v>334</v>
      </c>
      <c r="E66" s="52">
        <v>42736</v>
      </c>
      <c r="F66" s="52">
        <v>43100</v>
      </c>
      <c r="G66" s="52">
        <v>42736</v>
      </c>
      <c r="H66" s="52" t="s">
        <v>216</v>
      </c>
      <c r="I66" s="94">
        <v>0</v>
      </c>
      <c r="J66" s="94">
        <v>0</v>
      </c>
      <c r="K66" s="94">
        <v>0</v>
      </c>
      <c r="L66" s="94">
        <v>0</v>
      </c>
      <c r="M66" s="94">
        <v>1708.8</v>
      </c>
      <c r="N66" s="94">
        <v>0</v>
      </c>
      <c r="O66" s="94">
        <v>0</v>
      </c>
      <c r="P66" s="94">
        <v>0</v>
      </c>
      <c r="Q66" s="122"/>
      <c r="S66" s="102">
        <f t="shared" si="4"/>
        <v>1708.8</v>
      </c>
      <c r="T66" s="102">
        <f t="shared" si="4"/>
        <v>0</v>
      </c>
    </row>
    <row r="67" spans="1:30" s="101" customFormat="1" ht="109.2" x14ac:dyDescent="0.3">
      <c r="A67" s="93" t="s">
        <v>52</v>
      </c>
      <c r="B67" s="105" t="s">
        <v>302</v>
      </c>
      <c r="C67" s="51" t="s">
        <v>175</v>
      </c>
      <c r="D67" s="31" t="s">
        <v>308</v>
      </c>
      <c r="E67" s="52">
        <v>42736</v>
      </c>
      <c r="F67" s="52">
        <v>43100</v>
      </c>
      <c r="G67" s="52">
        <v>42736</v>
      </c>
      <c r="H67" s="52" t="s">
        <v>216</v>
      </c>
      <c r="I67" s="94">
        <v>0</v>
      </c>
      <c r="J67" s="94">
        <v>0</v>
      </c>
      <c r="K67" s="94">
        <v>0</v>
      </c>
      <c r="L67" s="94">
        <v>0</v>
      </c>
      <c r="M67" s="94">
        <v>153.75</v>
      </c>
      <c r="N67" s="94">
        <v>0</v>
      </c>
      <c r="O67" s="94">
        <v>0</v>
      </c>
      <c r="P67" s="94">
        <v>0</v>
      </c>
      <c r="Q67" s="94"/>
      <c r="S67" s="102">
        <f t="shared" si="4"/>
        <v>153.75</v>
      </c>
      <c r="T67" s="102">
        <f t="shared" si="4"/>
        <v>0</v>
      </c>
    </row>
    <row r="68" spans="1:30" s="101" customFormat="1" ht="91.8" customHeight="1" x14ac:dyDescent="0.3">
      <c r="A68" s="93" t="s">
        <v>53</v>
      </c>
      <c r="B68" s="103" t="s">
        <v>303</v>
      </c>
      <c r="C68" s="51" t="s">
        <v>175</v>
      </c>
      <c r="D68" s="31" t="s">
        <v>331</v>
      </c>
      <c r="E68" s="52">
        <v>42736</v>
      </c>
      <c r="F68" s="52">
        <v>43100</v>
      </c>
      <c r="G68" s="52">
        <v>42736</v>
      </c>
      <c r="H68" s="52" t="s">
        <v>216</v>
      </c>
      <c r="I68" s="94">
        <v>0</v>
      </c>
      <c r="J68" s="94">
        <v>0</v>
      </c>
      <c r="K68" s="94">
        <v>0</v>
      </c>
      <c r="L68" s="94">
        <v>0</v>
      </c>
      <c r="M68" s="94">
        <v>0</v>
      </c>
      <c r="N68" s="94">
        <v>0</v>
      </c>
      <c r="O68" s="104">
        <v>100</v>
      </c>
      <c r="P68" s="94">
        <v>0</v>
      </c>
      <c r="Q68" s="94"/>
      <c r="S68" s="102"/>
      <c r="T68" s="102"/>
    </row>
    <row r="69" spans="1:30" s="101" customFormat="1" ht="96.6" customHeight="1" x14ac:dyDescent="0.3">
      <c r="A69" s="93" t="s">
        <v>56</v>
      </c>
      <c r="B69" s="105" t="s">
        <v>309</v>
      </c>
      <c r="C69" s="51" t="s">
        <v>175</v>
      </c>
      <c r="D69" s="31" t="s">
        <v>310</v>
      </c>
      <c r="E69" s="52">
        <v>42736</v>
      </c>
      <c r="F69" s="52">
        <v>43100</v>
      </c>
      <c r="G69" s="52">
        <v>42736</v>
      </c>
      <c r="H69" s="52" t="s">
        <v>216</v>
      </c>
      <c r="I69" s="94" t="s">
        <v>216</v>
      </c>
      <c r="J69" s="94" t="s">
        <v>216</v>
      </c>
      <c r="K69" s="94" t="s">
        <v>216</v>
      </c>
      <c r="L69" s="94" t="s">
        <v>216</v>
      </c>
      <c r="M69" s="94" t="s">
        <v>216</v>
      </c>
      <c r="N69" s="94" t="s">
        <v>216</v>
      </c>
      <c r="O69" s="104" t="s">
        <v>216</v>
      </c>
      <c r="P69" s="94" t="s">
        <v>216</v>
      </c>
      <c r="Q69" s="94" t="s">
        <v>216</v>
      </c>
      <c r="S69" s="102"/>
      <c r="T69" s="102"/>
    </row>
    <row r="70" spans="1:30" x14ac:dyDescent="0.3">
      <c r="A70" s="158" t="s">
        <v>40</v>
      </c>
      <c r="B70" s="158"/>
      <c r="C70" s="158"/>
      <c r="D70" s="158"/>
      <c r="E70" s="158"/>
      <c r="F70" s="158"/>
      <c r="G70" s="158"/>
      <c r="H70" s="158"/>
      <c r="I70" s="78">
        <f t="shared" ref="I70:O70" si="5">SUM(I13:I68)</f>
        <v>317393.59999999998</v>
      </c>
      <c r="J70" s="78">
        <f t="shared" si="5"/>
        <v>287567.40000000002</v>
      </c>
      <c r="K70" s="78">
        <f t="shared" si="5"/>
        <v>349946.1</v>
      </c>
      <c r="L70" s="78">
        <f t="shared" si="5"/>
        <v>0</v>
      </c>
      <c r="M70" s="78">
        <f t="shared" si="5"/>
        <v>366936.64999999997</v>
      </c>
      <c r="N70" s="78">
        <f t="shared" si="5"/>
        <v>0</v>
      </c>
      <c r="O70" s="106">
        <f t="shared" si="5"/>
        <v>390081.19999999995</v>
      </c>
      <c r="P70" s="78">
        <f>SUM(P13:P69)</f>
        <v>0</v>
      </c>
      <c r="Q70" s="67" t="s">
        <v>216</v>
      </c>
    </row>
    <row r="71" spans="1:30" s="9" customFormat="1" ht="60.6" customHeight="1" x14ac:dyDescent="0.35">
      <c r="A71" s="124" t="s">
        <v>311</v>
      </c>
      <c r="B71" s="124"/>
      <c r="C71" s="124"/>
      <c r="D71" s="124"/>
      <c r="E71" s="124"/>
      <c r="F71" s="114" t="s">
        <v>312</v>
      </c>
      <c r="G71" s="1"/>
      <c r="H71" s="114"/>
      <c r="I71" s="114"/>
      <c r="J71" s="7"/>
      <c r="M71" s="7"/>
      <c r="N71" s="115" t="s">
        <v>313</v>
      </c>
      <c r="O71" s="7"/>
      <c r="P71" s="7"/>
      <c r="R71" s="1"/>
      <c r="S71" s="7"/>
      <c r="U71" s="7"/>
      <c r="V71" s="1"/>
      <c r="W71" s="1"/>
      <c r="Y71" s="1"/>
    </row>
    <row r="72" spans="1:30" s="9" customFormat="1" x14ac:dyDescent="0.3">
      <c r="B72" s="116"/>
      <c r="C72" s="116"/>
      <c r="D72" s="116"/>
      <c r="E72" s="8"/>
      <c r="F72" s="118" t="s">
        <v>314</v>
      </c>
      <c r="G72" s="8"/>
      <c r="H72" s="117"/>
      <c r="I72" s="117"/>
      <c r="N72" s="118" t="s">
        <v>315</v>
      </c>
      <c r="V72" s="1"/>
      <c r="W72" s="1"/>
      <c r="Y72" s="1"/>
    </row>
    <row r="73" spans="1:30" s="9" customFormat="1" ht="25.2" customHeight="1" x14ac:dyDescent="0.3">
      <c r="A73" s="146"/>
      <c r="B73" s="146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</row>
    <row r="74" spans="1:30" s="16" customFormat="1" ht="16.2" customHeight="1" x14ac:dyDescent="0.3">
      <c r="A74" s="33" t="s">
        <v>260</v>
      </c>
      <c r="B74" s="1"/>
      <c r="C74" s="1"/>
      <c r="D74" s="1"/>
      <c r="E74" s="1"/>
      <c r="F74" s="83"/>
      <c r="AA74" s="32"/>
      <c r="AB74" s="32"/>
      <c r="AC74" s="32"/>
      <c r="AD74" s="32"/>
    </row>
    <row r="75" spans="1:30" s="16" customFormat="1" x14ac:dyDescent="0.3">
      <c r="A75" s="33" t="s">
        <v>261</v>
      </c>
      <c r="B75" s="1"/>
      <c r="C75" s="1"/>
      <c r="D75" s="1"/>
      <c r="E75" s="1"/>
      <c r="F75" s="83"/>
      <c r="AA75" s="32"/>
      <c r="AB75" s="32"/>
      <c r="AC75" s="32"/>
      <c r="AD75" s="32" t="s">
        <v>339</v>
      </c>
    </row>
  </sheetData>
  <mergeCells count="23">
    <mergeCell ref="I8:P8"/>
    <mergeCell ref="A8:A10"/>
    <mergeCell ref="B8:B10"/>
    <mergeCell ref="C8:C10"/>
    <mergeCell ref="D8:D10"/>
    <mergeCell ref="E8:E10"/>
    <mergeCell ref="F8:F10"/>
    <mergeCell ref="A71:E71"/>
    <mergeCell ref="A73:B73"/>
    <mergeCell ref="A7:Q7"/>
    <mergeCell ref="A2:Q2"/>
    <mergeCell ref="A3:Q3"/>
    <mergeCell ref="A4:Q4"/>
    <mergeCell ref="A5:Q5"/>
    <mergeCell ref="A6:Q6"/>
    <mergeCell ref="Q8:Q10"/>
    <mergeCell ref="I9:J9"/>
    <mergeCell ref="K9:L9"/>
    <mergeCell ref="M9:N9"/>
    <mergeCell ref="O9:P9"/>
    <mergeCell ref="A70:H70"/>
    <mergeCell ref="G8:G10"/>
    <mergeCell ref="H8:H10"/>
  </mergeCells>
  <pageMargins left="0" right="0" top="0.15748031496062992" bottom="0.35433070866141736" header="0.31496062992125984" footer="0.31496062992125984"/>
  <pageSetup paperSize="9" scale="58" fitToHeight="0" orientation="landscape" r:id="rId1"/>
  <headerFooter>
    <oddFooter>&amp;C &amp;P</oddFooter>
  </headerFooter>
  <rowBreaks count="6" manualBreakCount="6">
    <brk id="24" max="16" man="1"/>
    <brk id="25" max="16" man="1"/>
    <brk id="28" max="16" man="1"/>
    <brk id="33" max="16" man="1"/>
    <brk id="36" max="16" man="1"/>
    <brk id="40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10</vt:i4>
      </vt:variant>
    </vt:vector>
  </HeadingPairs>
  <TitlesOfParts>
    <vt:vector size="13" baseType="lpstr">
      <vt:lpstr>Финансирование</vt:lpstr>
      <vt:lpstr>Показатели, критерии</vt:lpstr>
      <vt:lpstr>План реализации</vt:lpstr>
      <vt:lpstr>'План реализации'!_ednref1</vt:lpstr>
      <vt:lpstr>'План реализации'!_ednref2</vt:lpstr>
      <vt:lpstr>'План реализации'!_ednref3</vt:lpstr>
      <vt:lpstr>'Показатели, критерии'!sub_1021</vt:lpstr>
      <vt:lpstr>'План реализации'!Заголовки_для_печати</vt:lpstr>
      <vt:lpstr>'Показатели, критерии'!Заголовки_для_печати</vt:lpstr>
      <vt:lpstr>Финансирование!Заголовки_для_печати</vt:lpstr>
      <vt:lpstr>'План реализации'!Область_печати</vt:lpstr>
      <vt:lpstr>'Показатели, критерии'!Область_печати</vt:lpstr>
      <vt:lpstr>Финансирование!Область_печати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medevx</dc:creator>
  <cp:lastModifiedBy>Андрей В. Скоробогатько</cp:lastModifiedBy>
  <cp:lastPrinted>2017-04-21T09:18:54Z</cp:lastPrinted>
  <dcterms:created xsi:type="dcterms:W3CDTF">2010-04-08T05:43:02Z</dcterms:created>
  <dcterms:modified xsi:type="dcterms:W3CDTF">2017-04-21T09:20:40Z</dcterms:modified>
</cp:coreProperties>
</file>